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9" i="1"/>
  <c r="F89" s="1"/>
  <c r="F85"/>
  <c r="E61"/>
  <c r="F61" s="1"/>
  <c r="E51"/>
  <c r="E39"/>
  <c r="F39" s="1"/>
  <c r="C39"/>
  <c r="E31"/>
  <c r="F31" s="1"/>
  <c r="F88"/>
  <c r="F79"/>
  <c r="F78"/>
  <c r="F77"/>
  <c r="F76"/>
  <c r="F70"/>
  <c r="F69"/>
  <c r="F68"/>
  <c r="F67"/>
  <c r="F66"/>
  <c r="F65"/>
  <c r="F62"/>
  <c r="F60"/>
  <c r="F59"/>
  <c r="F58"/>
  <c r="F54"/>
  <c r="F51"/>
  <c r="F42"/>
  <c r="F33"/>
  <c r="F32"/>
  <c r="F71"/>
  <c r="F93" l="1"/>
  <c r="E93"/>
</calcChain>
</file>

<file path=xl/sharedStrings.xml><?xml version="1.0" encoding="utf-8"?>
<sst xmlns="http://schemas.openxmlformats.org/spreadsheetml/2006/main" count="122" uniqueCount="84">
  <si>
    <t>ООО "Образцовое  содержание  жилья"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</si>
  <si>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</si>
  <si>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</si>
  <si>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</si>
  <si>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</si>
  <si>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</si>
  <si>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</si>
  <si>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</si>
  <si>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</si>
  <si>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</si>
  <si>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</si>
  <si>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</si>
  <si>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</si>
  <si>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</si>
  <si>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</si>
  <si>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</si>
  <si>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</si>
  <si>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</si>
  <si>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</si>
  <si>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</si>
  <si>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</si>
  <si>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</si>
  <si>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</si>
  <si>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</si>
  <si>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</si>
  <si>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</si>
  <si>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</si>
  <si>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</si>
  <si>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Текущего ремонта  на 2015 год</t>
  </si>
  <si>
    <t>Тариф на 1 м2</t>
  </si>
  <si>
    <t>23.  ЭНЕРГОСБЕРЕЖЕНИЕ  и ЭНЕРГОЭФФЕКТИВНОСТЬ</t>
  </si>
  <si>
    <t>Объект: Жилой многоквартирный дом  Никитинская, 53</t>
  </si>
  <si>
    <t>Не требуется</t>
  </si>
  <si>
    <t>Частичный ремонт штукатурки</t>
  </si>
  <si>
    <t>м²</t>
  </si>
  <si>
    <t>Ремонт крыльца:</t>
  </si>
  <si>
    <t>м3</t>
  </si>
  <si>
    <t>отсутствует</t>
  </si>
  <si>
    <t>Ремонт плитки в л/площадке на 9эт.</t>
  </si>
  <si>
    <t>Плановое техническое обслуживание электрощитовых согласно графика ППР с заменой  дефектных деталей и комплектующих</t>
  </si>
  <si>
    <t>шт</t>
  </si>
  <si>
    <t xml:space="preserve">Приобретение   и дооснащение  эл.щитовых углекислотными огнетушителями, другими средствами пожаротушения  </t>
  </si>
  <si>
    <t>Разработка проекта, приобретение и монтаж оборудования автоматического регулирования температуры отопления  в теплоузле дома</t>
  </si>
  <si>
    <t xml:space="preserve">19. ТЕПЛОСНАБЖЕНИЕ   и  ГОРЯЧЕЕ  ВОДОСНАБЖЕНИЕ </t>
  </si>
  <si>
    <t>Промывка теплообменника ГВС</t>
  </si>
  <si>
    <t xml:space="preserve">Замена запорной арматуры Ду 20 на стояках ХВС в сборе  со сгонами </t>
  </si>
  <si>
    <t>Замена запорной арматуры Ду 32 -40  на стояках ХВС в сборе со сгонами</t>
  </si>
  <si>
    <t xml:space="preserve">Замера запорной арматуры на стояках ГВС  Ду 40 в сборе со сгонами </t>
  </si>
  <si>
    <t>Замена насосов станции подкачки ГВС</t>
  </si>
  <si>
    <t>Установка 2х тар. электросчетчиков</t>
  </si>
  <si>
    <t>2-3кв</t>
  </si>
  <si>
    <t>1кв</t>
  </si>
  <si>
    <t>Разработка проекта, плана производства работ    на постоячное отключение стояков ХВС, отопления</t>
  </si>
  <si>
    <t>Разработка проекта, плана производства работ  на постоячное отключение стояков ГВС , отопления</t>
  </si>
  <si>
    <t>п/м</t>
  </si>
  <si>
    <t xml:space="preserve">    Промывка системы водоснабжения  для удаления накипно-коррозионных отложений</t>
  </si>
  <si>
    <t>2-3 кв.</t>
  </si>
  <si>
    <t>2-4кв</t>
  </si>
  <si>
    <t>1-2кв</t>
  </si>
  <si>
    <t>1-4 кв</t>
  </si>
  <si>
    <t>1-2 кв</t>
  </si>
  <si>
    <t xml:space="preserve">    Гидравлические и тепловые испытания оборудования индивидуальных тепловых пунктов и водоподкачек</t>
  </si>
  <si>
    <t xml:space="preserve">Замена  ламп  накаливания в светильниках МОП на светодиодные лампы 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</si>
  <si>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</si>
  <si>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</si>
  <si>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>1-3 кв</t>
  </si>
  <si>
    <t xml:space="preserve"> Промывка системы теплоснабжения   для удаления накипно-коррозионных отложений</t>
  </si>
  <si>
    <t xml:space="preserve">п/м </t>
  </si>
  <si>
    <t>2-3 кв</t>
  </si>
  <si>
    <t>Общая площадь:  м2</t>
  </si>
  <si>
    <t>итого</t>
  </si>
  <si>
    <t>Главный инженер</t>
  </si>
  <si>
    <t>В.И. Анашкин</t>
  </si>
  <si>
    <t>Директор</t>
  </si>
  <si>
    <t>Ю.А. Бобровская</t>
  </si>
  <si>
    <t>Кирпичной кладки и штукатурка</t>
  </si>
  <si>
    <t>ремонт стен на лестничных клетках</t>
  </si>
  <si>
    <t>Ремонт лифта 1-го под</t>
  </si>
  <si>
    <t xml:space="preserve">24. БЛАГОУСТРОЙСТВО и ПРОЧИЕ РАБОТЫ </t>
  </si>
  <si>
    <t xml:space="preserve">     Разработка проекта, приобретение  монтаж  оборудования  узла учета холодной воды поступающий на  нагрев     в теплообменник </t>
  </si>
  <si>
    <t xml:space="preserve">Замена запорной арматуры на стояках ГВС  Ду 20 в сборе со сгонами </t>
  </si>
  <si>
    <t xml:space="preserve">ремонт контура заземления  </t>
  </si>
  <si>
    <t xml:space="preserve">ремонт  молниезащиты </t>
  </si>
  <si>
    <r>
      <t>м</t>
    </r>
    <r>
      <rPr>
        <sz val="12"/>
        <color theme="1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</si>
</sst>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9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0" xfId="0" applyFont="1" applyAlignment="1"/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/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workbookViewId="0">
      <selection activeCell="B51" sqref="B51"/>
    </sheetView>
  </sheetViews>
  <sheetFormatPr defaultRowHeight="15"/>
  <cols>
    <col min="1" max="1" width="6.140625" customWidth="1"/>
    <col min="2" max="2" width="38.28515625" customWidth="1"/>
    <col min="3" max="3" width="6.7109375" customWidth="1"/>
    <col min="5" max="5" width="14.85546875" customWidth="1"/>
    <col min="6" max="6" width="12.7109375" customWidth="1"/>
    <col min="7" max="7" width="12.5703125" customWidth="1"/>
  </cols>
  <sheetData>
    <row r="1" spans="1:9" ht="21">
      <c r="A1" s="6" t="s">
        <v>0</v>
      </c>
      <c r="B1" s="6"/>
      <c r="C1" s="6"/>
      <c r="D1" s="6"/>
      <c r="E1" s="6"/>
      <c r="F1" s="6"/>
      <c r="G1" s="6"/>
      <c r="H1" s="3"/>
      <c r="I1" s="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7" t="s">
        <v>7</v>
      </c>
      <c r="B3" s="7"/>
      <c r="C3" s="7"/>
      <c r="D3" s="7"/>
      <c r="E3" s="7"/>
      <c r="F3" s="7"/>
      <c r="G3" s="7"/>
      <c r="H3" s="1"/>
      <c r="I3" s="1"/>
    </row>
    <row r="4" spans="1:9" ht="24" customHeight="1">
      <c r="A4" s="8" t="s">
        <v>28</v>
      </c>
      <c r="B4" s="8"/>
      <c r="C4" s="8"/>
      <c r="D4" s="8"/>
      <c r="E4" s="8"/>
      <c r="F4" s="8"/>
      <c r="G4" s="8"/>
    </row>
    <row r="5" spans="1:9" ht="20.45" customHeight="1">
      <c r="A5" s="9" t="s">
        <v>31</v>
      </c>
      <c r="B5" s="9"/>
      <c r="C5" s="9"/>
      <c r="D5" s="9"/>
      <c r="E5" s="9"/>
      <c r="F5" s="9"/>
      <c r="G5" s="9"/>
    </row>
    <row r="6" spans="1:9" ht="21.75" customHeight="1">
      <c r="A6" s="10" t="s">
        <v>69</v>
      </c>
      <c r="B6" s="10"/>
      <c r="C6" s="10"/>
      <c r="D6" s="10"/>
      <c r="E6" s="10"/>
      <c r="F6" s="10"/>
      <c r="G6" s="5">
        <v>10069.200000000001</v>
      </c>
    </row>
    <row r="7" spans="1:9" ht="15.75" customHeight="1" thickBot="1">
      <c r="A7" s="4"/>
      <c r="B7" s="4"/>
      <c r="C7" s="4"/>
      <c r="D7" s="4"/>
      <c r="E7" s="4"/>
      <c r="F7" s="4"/>
      <c r="G7" s="4"/>
    </row>
    <row r="8" spans="1:9" ht="29.25" customHeight="1" thickBot="1">
      <c r="A8" s="11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29</v>
      </c>
      <c r="G8" s="13" t="s">
        <v>6</v>
      </c>
      <c r="H8" s="14"/>
    </row>
    <row r="9" spans="1:9" ht="15.75" customHeight="1">
      <c r="A9" s="15" t="s">
        <v>8</v>
      </c>
      <c r="B9" s="16"/>
      <c r="C9" s="17"/>
      <c r="D9" s="17"/>
      <c r="E9" s="17"/>
      <c r="F9" s="17"/>
      <c r="G9" s="17"/>
      <c r="H9" s="14"/>
    </row>
    <row r="10" spans="1:9" ht="20.25" customHeight="1">
      <c r="A10" s="18"/>
      <c r="B10" s="19" t="s">
        <v>32</v>
      </c>
      <c r="C10" s="20"/>
      <c r="D10" s="20"/>
      <c r="E10" s="20"/>
      <c r="F10" s="20"/>
      <c r="G10" s="20"/>
      <c r="H10" s="14"/>
      <c r="I10" s="2"/>
    </row>
    <row r="11" spans="1:9" ht="14.45" customHeight="1">
      <c r="A11" s="21" t="s">
        <v>9</v>
      </c>
      <c r="B11" s="21"/>
      <c r="C11" s="20"/>
      <c r="D11" s="20"/>
      <c r="E11" s="20"/>
      <c r="F11" s="20"/>
      <c r="G11" s="20"/>
      <c r="H11" s="22"/>
    </row>
    <row r="12" spans="1:9" ht="19.5" customHeight="1">
      <c r="A12" s="18"/>
      <c r="B12" s="19" t="s">
        <v>32</v>
      </c>
      <c r="C12" s="20"/>
      <c r="D12" s="20"/>
      <c r="E12" s="20"/>
      <c r="F12" s="20"/>
      <c r="G12" s="20"/>
      <c r="H12" s="22"/>
    </row>
    <row r="13" spans="1:9" ht="14.45" customHeight="1">
      <c r="A13" s="21" t="s">
        <v>10</v>
      </c>
      <c r="B13" s="21"/>
      <c r="C13" s="20"/>
      <c r="D13" s="20"/>
      <c r="E13" s="20"/>
      <c r="F13" s="20"/>
      <c r="G13" s="20"/>
      <c r="H13" s="22"/>
    </row>
    <row r="14" spans="1:9" ht="18.75" customHeight="1">
      <c r="A14" s="18"/>
      <c r="B14" s="19" t="s">
        <v>32</v>
      </c>
      <c r="C14" s="20"/>
      <c r="D14" s="20"/>
      <c r="E14" s="20"/>
      <c r="F14" s="20"/>
      <c r="G14" s="20"/>
      <c r="H14" s="22"/>
    </row>
    <row r="15" spans="1:9" ht="15.75">
      <c r="A15" s="18"/>
      <c r="B15" s="19"/>
      <c r="C15" s="20"/>
      <c r="D15" s="20"/>
      <c r="E15" s="20"/>
      <c r="F15" s="20"/>
      <c r="G15" s="20"/>
      <c r="H15" s="22"/>
    </row>
    <row r="16" spans="1:9" ht="14.45" customHeight="1">
      <c r="A16" s="21" t="s">
        <v>11</v>
      </c>
      <c r="B16" s="21"/>
      <c r="C16" s="20"/>
      <c r="D16" s="20"/>
      <c r="E16" s="20"/>
      <c r="F16" s="20"/>
      <c r="G16" s="20"/>
      <c r="H16" s="22"/>
    </row>
    <row r="17" spans="1:8" ht="15.75">
      <c r="A17" s="18"/>
      <c r="B17" s="19" t="s">
        <v>32</v>
      </c>
      <c r="C17" s="20"/>
      <c r="D17" s="20"/>
      <c r="E17" s="20"/>
      <c r="F17" s="20"/>
      <c r="G17" s="20"/>
      <c r="H17" s="22"/>
    </row>
    <row r="18" spans="1:8" ht="14.45" customHeight="1">
      <c r="A18" s="21" t="s">
        <v>12</v>
      </c>
      <c r="B18" s="21"/>
      <c r="C18" s="20"/>
      <c r="D18" s="20"/>
      <c r="E18" s="20"/>
      <c r="F18" s="20"/>
      <c r="G18" s="20"/>
      <c r="H18" s="22"/>
    </row>
    <row r="19" spans="1:8" ht="15.75">
      <c r="A19" s="18"/>
      <c r="B19" s="19" t="s">
        <v>32</v>
      </c>
      <c r="C19" s="20"/>
      <c r="D19" s="20"/>
      <c r="E19" s="20"/>
      <c r="F19" s="20"/>
      <c r="G19" s="20"/>
      <c r="H19" s="22"/>
    </row>
    <row r="20" spans="1:8" ht="15.75">
      <c r="A20" s="18"/>
      <c r="B20" s="19"/>
      <c r="C20" s="20"/>
      <c r="D20" s="20"/>
      <c r="E20" s="20"/>
      <c r="F20" s="20"/>
      <c r="G20" s="20"/>
      <c r="H20" s="22"/>
    </row>
    <row r="21" spans="1:8" ht="17.25" customHeight="1">
      <c r="A21" s="21" t="s">
        <v>13</v>
      </c>
      <c r="B21" s="21"/>
      <c r="C21" s="20"/>
      <c r="D21" s="20"/>
      <c r="E21" s="20"/>
      <c r="F21" s="20"/>
      <c r="G21" s="20"/>
      <c r="H21" s="22"/>
    </row>
    <row r="22" spans="1:8" ht="15.75">
      <c r="A22" s="18"/>
      <c r="B22" s="19" t="s">
        <v>32</v>
      </c>
      <c r="C22" s="20"/>
      <c r="D22" s="20"/>
      <c r="E22" s="20"/>
      <c r="F22" s="20"/>
      <c r="G22" s="20"/>
      <c r="H22" s="22"/>
    </row>
    <row r="23" spans="1:8" ht="15.75">
      <c r="A23" s="18"/>
      <c r="B23" s="19"/>
      <c r="C23" s="20"/>
      <c r="D23" s="20"/>
      <c r="E23" s="20"/>
      <c r="F23" s="20"/>
      <c r="G23" s="20"/>
      <c r="H23" s="22"/>
    </row>
    <row r="24" spans="1:8" ht="14.45" customHeight="1">
      <c r="A24" s="21" t="s">
        <v>14</v>
      </c>
      <c r="B24" s="21"/>
      <c r="C24" s="20"/>
      <c r="D24" s="20"/>
      <c r="E24" s="20"/>
      <c r="F24" s="20"/>
      <c r="G24" s="20"/>
      <c r="H24" s="22"/>
    </row>
    <row r="25" spans="1:8" ht="16.5" customHeight="1">
      <c r="A25" s="18"/>
      <c r="B25" s="19"/>
      <c r="C25" s="20"/>
      <c r="D25" s="20"/>
      <c r="E25" s="20"/>
      <c r="F25" s="23"/>
      <c r="G25" s="20"/>
      <c r="H25" s="22"/>
    </row>
    <row r="26" spans="1:8" ht="15.75">
      <c r="A26" s="18"/>
      <c r="B26" s="19"/>
      <c r="C26" s="20"/>
      <c r="D26" s="20"/>
      <c r="E26" s="20"/>
      <c r="F26" s="23"/>
      <c r="G26" s="20"/>
      <c r="H26" s="22"/>
    </row>
    <row r="27" spans="1:8" ht="15" customHeight="1">
      <c r="A27" s="24" t="s">
        <v>15</v>
      </c>
      <c r="B27" s="21"/>
      <c r="C27" s="20"/>
      <c r="D27" s="20"/>
      <c r="E27" s="20"/>
      <c r="F27" s="23"/>
      <c r="G27" s="20"/>
      <c r="H27" s="22"/>
    </row>
    <row r="28" spans="1:8" ht="15.75">
      <c r="A28" s="18"/>
      <c r="B28" s="19"/>
      <c r="C28" s="20"/>
      <c r="D28" s="20"/>
      <c r="E28" s="20"/>
      <c r="F28" s="23"/>
      <c r="G28" s="20"/>
      <c r="H28" s="22"/>
    </row>
    <row r="29" spans="1:8" ht="15.75">
      <c r="A29" s="18"/>
      <c r="B29" s="19"/>
      <c r="C29" s="20"/>
      <c r="D29" s="20"/>
      <c r="E29" s="20"/>
      <c r="F29" s="23"/>
      <c r="G29" s="20"/>
      <c r="H29" s="22"/>
    </row>
    <row r="30" spans="1:8" ht="15" customHeight="1">
      <c r="A30" s="24" t="s">
        <v>16</v>
      </c>
      <c r="B30" s="21"/>
      <c r="C30" s="20"/>
      <c r="D30" s="20"/>
      <c r="E30" s="20"/>
      <c r="F30" s="23"/>
      <c r="G30" s="20"/>
      <c r="H30" s="22"/>
    </row>
    <row r="31" spans="1:8" ht="19.5" customHeight="1">
      <c r="A31" s="18">
        <v>1</v>
      </c>
      <c r="B31" s="19" t="s">
        <v>33</v>
      </c>
      <c r="C31" s="20" t="s">
        <v>34</v>
      </c>
      <c r="D31" s="20">
        <v>60</v>
      </c>
      <c r="E31" s="20">
        <f>D31*500</f>
        <v>30000</v>
      </c>
      <c r="F31" s="23">
        <f>E31/12/$G$6</f>
        <v>0.24828188932586501</v>
      </c>
      <c r="G31" s="20" t="s">
        <v>50</v>
      </c>
      <c r="H31" s="22"/>
    </row>
    <row r="32" spans="1:8" ht="15.75">
      <c r="A32" s="18"/>
      <c r="B32" s="19" t="s">
        <v>35</v>
      </c>
      <c r="C32" s="20"/>
      <c r="D32" s="20"/>
      <c r="E32" s="20"/>
      <c r="F32" s="23">
        <f>E32/12/$G$6</f>
        <v>0</v>
      </c>
      <c r="G32" s="20" t="s">
        <v>50</v>
      </c>
      <c r="H32" s="22"/>
    </row>
    <row r="33" spans="1:8" ht="15.75">
      <c r="A33" s="18">
        <v>2</v>
      </c>
      <c r="B33" s="19" t="s">
        <v>75</v>
      </c>
      <c r="C33" s="20" t="s">
        <v>36</v>
      </c>
      <c r="D33" s="20">
        <v>0.1</v>
      </c>
      <c r="E33" s="20">
        <v>5000</v>
      </c>
      <c r="F33" s="25">
        <f>E33/12/$G$6</f>
        <v>4.1380314887644168E-2</v>
      </c>
      <c r="G33" s="20" t="s">
        <v>50</v>
      </c>
      <c r="H33" s="22"/>
    </row>
    <row r="34" spans="1:8" ht="15.75">
      <c r="A34" s="18"/>
      <c r="B34" s="19"/>
      <c r="C34" s="20"/>
      <c r="D34" s="20"/>
      <c r="E34" s="20"/>
      <c r="F34" s="23"/>
      <c r="G34" s="20"/>
      <c r="H34" s="22"/>
    </row>
    <row r="35" spans="1:8" ht="14.45" customHeight="1">
      <c r="A35" s="21" t="s">
        <v>17</v>
      </c>
      <c r="B35" s="21"/>
      <c r="C35" s="20"/>
      <c r="D35" s="20"/>
      <c r="E35" s="20"/>
      <c r="F35" s="20"/>
      <c r="G35" s="20"/>
      <c r="H35" s="22"/>
    </row>
    <row r="36" spans="1:8" ht="15.75">
      <c r="A36" s="18"/>
      <c r="B36" s="19" t="s">
        <v>32</v>
      </c>
      <c r="C36" s="20"/>
      <c r="D36" s="20"/>
      <c r="E36" s="20"/>
      <c r="F36" s="20"/>
      <c r="G36" s="20"/>
      <c r="H36" s="22"/>
    </row>
    <row r="37" spans="1:8" ht="15.75">
      <c r="A37" s="18"/>
      <c r="B37" s="19"/>
      <c r="C37" s="20"/>
      <c r="D37" s="20"/>
      <c r="E37" s="20"/>
      <c r="F37" s="20"/>
      <c r="G37" s="20"/>
      <c r="H37" s="22"/>
    </row>
    <row r="38" spans="1:8" ht="14.45" customHeight="1">
      <c r="A38" s="21" t="s">
        <v>18</v>
      </c>
      <c r="B38" s="21"/>
      <c r="C38" s="20"/>
      <c r="D38" s="20"/>
      <c r="E38" s="20"/>
      <c r="F38" s="20"/>
      <c r="G38" s="20"/>
      <c r="H38" s="22"/>
    </row>
    <row r="39" spans="1:8" ht="15.75">
      <c r="A39" s="18"/>
      <c r="B39" s="19" t="s">
        <v>76</v>
      </c>
      <c r="C39" s="20" t="str">
        <f>C42</f>
        <v>м²</v>
      </c>
      <c r="D39" s="20">
        <v>1800</v>
      </c>
      <c r="E39" s="20">
        <f>33*25000</f>
        <v>825000</v>
      </c>
      <c r="F39" s="23">
        <f>E39/12/$G$6</f>
        <v>6.8277519564612872</v>
      </c>
      <c r="G39" s="20"/>
      <c r="H39" s="22"/>
    </row>
    <row r="40" spans="1:8" ht="15.75">
      <c r="A40" s="18"/>
      <c r="B40" s="19"/>
      <c r="C40" s="20"/>
      <c r="D40" s="20"/>
      <c r="E40" s="20"/>
      <c r="F40" s="20"/>
      <c r="G40" s="20"/>
      <c r="H40" s="22"/>
    </row>
    <row r="41" spans="1:8" ht="14.45" customHeight="1">
      <c r="A41" s="21" t="s">
        <v>19</v>
      </c>
      <c r="B41" s="21"/>
      <c r="C41" s="20"/>
      <c r="D41" s="20"/>
      <c r="E41" s="20"/>
      <c r="F41" s="20"/>
      <c r="G41" s="20"/>
      <c r="H41" s="22"/>
    </row>
    <row r="42" spans="1:8" ht="15.75">
      <c r="A42" s="18"/>
      <c r="B42" s="19" t="s">
        <v>38</v>
      </c>
      <c r="C42" s="20" t="s">
        <v>83</v>
      </c>
      <c r="D42" s="20">
        <v>2</v>
      </c>
      <c r="E42" s="20">
        <v>2000</v>
      </c>
      <c r="F42" s="25">
        <f>E42/12/$G$6</f>
        <v>1.6552125955057666E-2</v>
      </c>
      <c r="G42" s="20" t="s">
        <v>50</v>
      </c>
      <c r="H42" s="22"/>
    </row>
    <row r="43" spans="1:8" ht="15.75">
      <c r="A43" s="18"/>
      <c r="B43" s="19"/>
      <c r="C43" s="20"/>
      <c r="D43" s="20"/>
      <c r="E43" s="20"/>
      <c r="F43" s="20"/>
      <c r="G43" s="20"/>
      <c r="H43" s="22"/>
    </row>
    <row r="44" spans="1:8" ht="14.45" customHeight="1">
      <c r="A44" s="24" t="s">
        <v>22</v>
      </c>
      <c r="B44" s="21"/>
      <c r="C44" s="20"/>
      <c r="D44" s="20"/>
      <c r="E44" s="20"/>
      <c r="F44" s="20"/>
      <c r="G44" s="20"/>
      <c r="H44" s="22"/>
    </row>
    <row r="45" spans="1:8" ht="15.75">
      <c r="A45" s="18"/>
      <c r="B45" s="19" t="s">
        <v>32</v>
      </c>
      <c r="C45" s="20"/>
      <c r="D45" s="20"/>
      <c r="E45" s="20"/>
      <c r="F45" s="20"/>
      <c r="G45" s="20"/>
      <c r="H45" s="22"/>
    </row>
    <row r="46" spans="1:8" ht="15.75">
      <c r="A46" s="18"/>
      <c r="B46" s="19"/>
      <c r="C46" s="20"/>
      <c r="D46" s="20"/>
      <c r="E46" s="20"/>
      <c r="F46" s="20"/>
      <c r="G46" s="20"/>
      <c r="H46" s="22"/>
    </row>
    <row r="47" spans="1:8" ht="14.45" customHeight="1">
      <c r="A47" s="24" t="s">
        <v>20</v>
      </c>
      <c r="B47" s="21"/>
      <c r="C47" s="20"/>
      <c r="D47" s="20"/>
      <c r="E47" s="20"/>
      <c r="F47" s="20"/>
      <c r="G47" s="20"/>
      <c r="H47" s="22"/>
    </row>
    <row r="48" spans="1:8" ht="15.75">
      <c r="A48" s="18"/>
      <c r="B48" s="19"/>
      <c r="C48" s="20"/>
      <c r="D48" s="20"/>
      <c r="E48" s="20"/>
      <c r="F48" s="20"/>
      <c r="G48" s="20"/>
      <c r="H48" s="22"/>
    </row>
    <row r="49" spans="1:8" ht="15.75">
      <c r="A49" s="18"/>
      <c r="B49" s="19" t="s">
        <v>37</v>
      </c>
      <c r="C49" s="20"/>
      <c r="D49" s="20"/>
      <c r="E49" s="20"/>
      <c r="F49" s="20"/>
      <c r="G49" s="20"/>
      <c r="H49" s="22"/>
    </row>
    <row r="50" spans="1:8" ht="22.5" customHeight="1">
      <c r="A50" s="24" t="s">
        <v>23</v>
      </c>
      <c r="B50" s="21"/>
      <c r="C50" s="20"/>
      <c r="D50" s="20"/>
      <c r="E50" s="20"/>
      <c r="F50" s="20"/>
      <c r="G50" s="20"/>
      <c r="H50" s="22"/>
    </row>
    <row r="51" spans="1:8" ht="81" customHeight="1">
      <c r="A51" s="26">
        <v>1</v>
      </c>
      <c r="B51" s="19" t="s">
        <v>63</v>
      </c>
      <c r="C51" s="20" t="s">
        <v>64</v>
      </c>
      <c r="D51" s="20">
        <v>30</v>
      </c>
      <c r="E51" s="20">
        <f>D51*400</f>
        <v>12000</v>
      </c>
      <c r="F51" s="23">
        <f>E51/12/$G$6</f>
        <v>9.9312755730345995E-2</v>
      </c>
      <c r="G51" s="27" t="s">
        <v>65</v>
      </c>
      <c r="H51" s="22"/>
    </row>
    <row r="52" spans="1:8" ht="15.75">
      <c r="A52" s="18"/>
      <c r="B52" s="19"/>
      <c r="C52" s="20"/>
      <c r="D52" s="20"/>
      <c r="E52" s="20"/>
      <c r="F52" s="20"/>
      <c r="G52" s="20"/>
      <c r="H52" s="22"/>
    </row>
    <row r="53" spans="1:8" ht="33" customHeight="1">
      <c r="A53" s="24" t="s">
        <v>21</v>
      </c>
      <c r="B53" s="21"/>
      <c r="C53" s="20"/>
      <c r="D53" s="20"/>
      <c r="E53" s="20"/>
      <c r="F53" s="20"/>
      <c r="G53" s="20"/>
      <c r="H53" s="22"/>
    </row>
    <row r="54" spans="1:8" ht="66" customHeight="1">
      <c r="A54" s="26">
        <v>1</v>
      </c>
      <c r="B54" s="28" t="s">
        <v>61</v>
      </c>
      <c r="C54" s="20" t="s">
        <v>54</v>
      </c>
      <c r="D54" s="20">
        <v>53</v>
      </c>
      <c r="E54" s="20"/>
      <c r="F54" s="23">
        <f>E54/12/$G$6</f>
        <v>0</v>
      </c>
      <c r="G54" s="20" t="s">
        <v>56</v>
      </c>
      <c r="H54" s="22"/>
    </row>
    <row r="55" spans="1:8" ht="15.75">
      <c r="A55" s="18"/>
      <c r="B55" s="19"/>
      <c r="C55" s="20"/>
      <c r="D55" s="20"/>
      <c r="E55" s="20"/>
      <c r="F55" s="20"/>
      <c r="G55" s="20"/>
      <c r="H55" s="22"/>
    </row>
    <row r="56" spans="1:8" ht="15.75">
      <c r="A56" s="18"/>
      <c r="B56" s="19"/>
      <c r="C56" s="20"/>
      <c r="D56" s="20"/>
      <c r="E56" s="20"/>
      <c r="F56" s="20"/>
      <c r="G56" s="20"/>
      <c r="H56" s="22"/>
    </row>
    <row r="57" spans="1:8" ht="35.25" customHeight="1">
      <c r="A57" s="24" t="s">
        <v>24</v>
      </c>
      <c r="B57" s="21"/>
      <c r="C57" s="20"/>
      <c r="D57" s="20"/>
      <c r="E57" s="20"/>
      <c r="F57" s="20"/>
      <c r="G57" s="20"/>
      <c r="H57" s="22"/>
    </row>
    <row r="58" spans="1:8" ht="47.25">
      <c r="A58" s="26">
        <v>1</v>
      </c>
      <c r="B58" s="28" t="s">
        <v>55</v>
      </c>
      <c r="C58" s="20" t="s">
        <v>54</v>
      </c>
      <c r="D58" s="20">
        <v>320</v>
      </c>
      <c r="E58" s="20"/>
      <c r="F58" s="23">
        <f>E58/12/$G$6</f>
        <v>0</v>
      </c>
      <c r="G58" s="20" t="s">
        <v>57</v>
      </c>
      <c r="H58" s="22"/>
    </row>
    <row r="59" spans="1:8" ht="31.5">
      <c r="A59" s="18">
        <v>2</v>
      </c>
      <c r="B59" s="19" t="s">
        <v>45</v>
      </c>
      <c r="C59" s="20" t="s">
        <v>40</v>
      </c>
      <c r="D59" s="20">
        <v>15</v>
      </c>
      <c r="E59" s="20">
        <v>5400</v>
      </c>
      <c r="F59" s="23">
        <f>E59/12/$G$6</f>
        <v>4.46907400786557E-2</v>
      </c>
      <c r="G59" s="20" t="s">
        <v>50</v>
      </c>
      <c r="H59" s="22"/>
    </row>
    <row r="60" spans="1:8" ht="39.75" customHeight="1">
      <c r="A60" s="18">
        <v>3</v>
      </c>
      <c r="B60" s="19" t="s">
        <v>46</v>
      </c>
      <c r="C60" s="20" t="s">
        <v>40</v>
      </c>
      <c r="D60" s="20">
        <v>20</v>
      </c>
      <c r="E60" s="20">
        <v>8900</v>
      </c>
      <c r="F60" s="23">
        <f>E60/12/$G$6</f>
        <v>7.3656960500006613E-2</v>
      </c>
      <c r="G60" s="20" t="s">
        <v>50</v>
      </c>
      <c r="H60" s="22"/>
    </row>
    <row r="61" spans="1:8" ht="65.25" customHeight="1">
      <c r="A61" s="26">
        <v>4</v>
      </c>
      <c r="B61" s="19" t="s">
        <v>42</v>
      </c>
      <c r="C61" s="20" t="s">
        <v>40</v>
      </c>
      <c r="D61" s="20">
        <v>6</v>
      </c>
      <c r="E61" s="20">
        <f>250000*6</f>
        <v>1500000</v>
      </c>
      <c r="F61" s="23">
        <f>E61/12/$G$6</f>
        <v>12.41409446629325</v>
      </c>
      <c r="G61" s="20" t="s">
        <v>51</v>
      </c>
      <c r="H61" s="22"/>
    </row>
    <row r="62" spans="1:8" ht="47.25">
      <c r="A62" s="18">
        <v>5</v>
      </c>
      <c r="B62" s="19" t="s">
        <v>52</v>
      </c>
      <c r="C62" s="20" t="s">
        <v>40</v>
      </c>
      <c r="D62" s="20">
        <v>1</v>
      </c>
      <c r="E62" s="20">
        <v>50000</v>
      </c>
      <c r="F62" s="23">
        <f>E62/12/$G$6</f>
        <v>0.41380314887644171</v>
      </c>
      <c r="G62" s="20" t="s">
        <v>50</v>
      </c>
      <c r="H62" s="22"/>
    </row>
    <row r="63" spans="1:8" ht="15.75">
      <c r="A63" s="18"/>
      <c r="B63" s="19"/>
      <c r="C63" s="20"/>
      <c r="D63" s="20"/>
      <c r="E63" s="20"/>
      <c r="F63" s="20"/>
      <c r="G63" s="20"/>
      <c r="H63" s="22"/>
    </row>
    <row r="64" spans="1:8" ht="39" customHeight="1">
      <c r="A64" s="29" t="s">
        <v>43</v>
      </c>
      <c r="B64" s="29"/>
      <c r="C64" s="20"/>
      <c r="D64" s="20"/>
      <c r="E64" s="20"/>
      <c r="F64" s="20"/>
      <c r="G64" s="20"/>
      <c r="H64" s="22"/>
    </row>
    <row r="65" spans="1:8" ht="63" customHeight="1">
      <c r="A65" s="18">
        <v>1</v>
      </c>
      <c r="B65" s="18" t="s">
        <v>79</v>
      </c>
      <c r="C65" s="20" t="s">
        <v>40</v>
      </c>
      <c r="D65" s="20">
        <v>1</v>
      </c>
      <c r="E65" s="20">
        <v>25000</v>
      </c>
      <c r="F65" s="23">
        <f t="shared" ref="F65:F71" si="0">E65/12/$G$6</f>
        <v>0.20690157443822085</v>
      </c>
      <c r="G65" s="20" t="s">
        <v>51</v>
      </c>
      <c r="H65" s="22"/>
    </row>
    <row r="66" spans="1:8" ht="27" customHeight="1">
      <c r="A66" s="18">
        <v>2</v>
      </c>
      <c r="B66" s="18" t="s">
        <v>44</v>
      </c>
      <c r="C66" s="20" t="s">
        <v>40</v>
      </c>
      <c r="D66" s="20">
        <v>1</v>
      </c>
      <c r="E66" s="20">
        <v>14000</v>
      </c>
      <c r="F66" s="23">
        <f t="shared" si="0"/>
        <v>0.11586488168540367</v>
      </c>
      <c r="G66" s="20" t="s">
        <v>50</v>
      </c>
      <c r="H66" s="22"/>
    </row>
    <row r="67" spans="1:8" ht="47.25">
      <c r="A67" s="18">
        <v>3</v>
      </c>
      <c r="B67" s="18" t="s">
        <v>80</v>
      </c>
      <c r="C67" s="20" t="s">
        <v>40</v>
      </c>
      <c r="D67" s="20">
        <v>15</v>
      </c>
      <c r="E67" s="20">
        <v>6500</v>
      </c>
      <c r="F67" s="23">
        <f t="shared" si="0"/>
        <v>5.3794409353937415E-2</v>
      </c>
      <c r="G67" s="20" t="s">
        <v>57</v>
      </c>
      <c r="H67" s="22"/>
    </row>
    <row r="68" spans="1:8" ht="40.5" customHeight="1">
      <c r="A68" s="18">
        <v>4</v>
      </c>
      <c r="B68" s="18" t="s">
        <v>47</v>
      </c>
      <c r="C68" s="20" t="s">
        <v>40</v>
      </c>
      <c r="D68" s="20">
        <v>20</v>
      </c>
      <c r="E68" s="20">
        <v>8700</v>
      </c>
      <c r="F68" s="23">
        <f t="shared" si="0"/>
        <v>7.2001747904500854E-2</v>
      </c>
      <c r="G68" s="20" t="s">
        <v>57</v>
      </c>
      <c r="H68" s="22"/>
    </row>
    <row r="69" spans="1:8" ht="33" customHeight="1">
      <c r="A69" s="18">
        <v>5</v>
      </c>
      <c r="B69" s="18" t="s">
        <v>48</v>
      </c>
      <c r="C69" s="20" t="s">
        <v>40</v>
      </c>
      <c r="D69" s="20">
        <v>2</v>
      </c>
      <c r="E69" s="20">
        <v>76000</v>
      </c>
      <c r="F69" s="23">
        <f t="shared" si="0"/>
        <v>0.62898078629219134</v>
      </c>
      <c r="G69" s="20" t="s">
        <v>50</v>
      </c>
      <c r="H69" s="22"/>
    </row>
    <row r="70" spans="1:8" ht="54" customHeight="1">
      <c r="A70" s="18">
        <v>6</v>
      </c>
      <c r="B70" s="18" t="s">
        <v>53</v>
      </c>
      <c r="C70" s="20" t="s">
        <v>40</v>
      </c>
      <c r="D70" s="20">
        <v>1</v>
      </c>
      <c r="E70" s="20">
        <v>20000</v>
      </c>
      <c r="F70" s="23">
        <f t="shared" si="0"/>
        <v>0.16552125955057667</v>
      </c>
      <c r="G70" s="20" t="s">
        <v>58</v>
      </c>
      <c r="H70" s="22"/>
    </row>
    <row r="71" spans="1:8" ht="51.75" customHeight="1">
      <c r="A71" s="26">
        <v>7</v>
      </c>
      <c r="B71" s="18" t="s">
        <v>66</v>
      </c>
      <c r="C71" s="20" t="s">
        <v>67</v>
      </c>
      <c r="D71" s="20">
        <v>440</v>
      </c>
      <c r="E71" s="20"/>
      <c r="F71" s="23">
        <f t="shared" si="0"/>
        <v>0</v>
      </c>
      <c r="G71" s="20" t="s">
        <v>68</v>
      </c>
      <c r="H71" s="22"/>
    </row>
    <row r="72" spans="1:8" ht="15.75">
      <c r="A72" s="18"/>
      <c r="B72" s="18"/>
      <c r="C72" s="20"/>
      <c r="D72" s="20"/>
      <c r="E72" s="20"/>
      <c r="F72" s="20"/>
      <c r="G72" s="20"/>
      <c r="H72" s="22"/>
    </row>
    <row r="73" spans="1:8" ht="15.75">
      <c r="A73" s="18"/>
      <c r="B73" s="18"/>
      <c r="C73" s="20"/>
      <c r="D73" s="20"/>
      <c r="E73" s="20"/>
      <c r="F73" s="20"/>
      <c r="G73" s="20"/>
      <c r="H73" s="22"/>
    </row>
    <row r="74" spans="1:8" ht="52.5" customHeight="1">
      <c r="A74" s="29" t="s">
        <v>25</v>
      </c>
      <c r="B74" s="29"/>
      <c r="C74" s="20"/>
      <c r="D74" s="20"/>
      <c r="E74" s="20"/>
      <c r="F74" s="20"/>
      <c r="G74" s="20"/>
      <c r="H74" s="22"/>
    </row>
    <row r="75" spans="1:8" ht="15.75">
      <c r="A75" s="18"/>
      <c r="B75" s="18"/>
      <c r="C75" s="20"/>
      <c r="D75" s="20"/>
      <c r="E75" s="20"/>
      <c r="F75" s="20"/>
      <c r="G75" s="20"/>
      <c r="H75" s="22"/>
    </row>
    <row r="76" spans="1:8" ht="65.25" customHeight="1">
      <c r="A76" s="18">
        <v>1</v>
      </c>
      <c r="B76" s="18" t="s">
        <v>39</v>
      </c>
      <c r="C76" s="20" t="s">
        <v>40</v>
      </c>
      <c r="D76" s="20">
        <v>2</v>
      </c>
      <c r="E76" s="20">
        <v>36000</v>
      </c>
      <c r="F76" s="23">
        <f>E76/12/$G$6</f>
        <v>0.297938267191038</v>
      </c>
      <c r="G76" s="20" t="s">
        <v>59</v>
      </c>
      <c r="H76" s="22"/>
    </row>
    <row r="77" spans="1:8" ht="68.25" customHeight="1">
      <c r="A77" s="18">
        <v>2</v>
      </c>
      <c r="B77" s="18" t="s">
        <v>41</v>
      </c>
      <c r="C77" s="20" t="s">
        <v>40</v>
      </c>
      <c r="D77" s="20">
        <v>2</v>
      </c>
      <c r="E77" s="20">
        <v>12000</v>
      </c>
      <c r="F77" s="23">
        <f>E77/12/$G$6</f>
        <v>9.9312755730345995E-2</v>
      </c>
      <c r="G77" s="20" t="s">
        <v>51</v>
      </c>
      <c r="H77" s="22"/>
    </row>
    <row r="78" spans="1:8" ht="27" customHeight="1">
      <c r="A78" s="18">
        <v>3</v>
      </c>
      <c r="B78" s="30" t="s">
        <v>81</v>
      </c>
      <c r="C78" s="31" t="s">
        <v>40</v>
      </c>
      <c r="D78" s="31">
        <v>2</v>
      </c>
      <c r="E78" s="31">
        <v>53000</v>
      </c>
      <c r="F78" s="32">
        <f>E78/12/$G$6</f>
        <v>0.43863133780902819</v>
      </c>
      <c r="G78" s="31" t="s">
        <v>50</v>
      </c>
      <c r="H78" s="22"/>
    </row>
    <row r="79" spans="1:8" ht="15.75">
      <c r="A79" s="18">
        <v>4</v>
      </c>
      <c r="B79" s="30" t="s">
        <v>82</v>
      </c>
      <c r="C79" s="31" t="s">
        <v>40</v>
      </c>
      <c r="D79" s="31">
        <v>2</v>
      </c>
      <c r="E79" s="31">
        <v>76000</v>
      </c>
      <c r="F79" s="32">
        <f>E79/12/$G$6</f>
        <v>0.62898078629219134</v>
      </c>
      <c r="G79" s="31" t="s">
        <v>50</v>
      </c>
      <c r="H79" s="22"/>
    </row>
    <row r="80" spans="1:8" ht="15.75">
      <c r="A80" s="18"/>
      <c r="B80" s="18"/>
      <c r="C80" s="20"/>
      <c r="D80" s="20"/>
      <c r="E80" s="20"/>
      <c r="F80" s="20"/>
      <c r="G80" s="20"/>
      <c r="H80" s="22"/>
    </row>
    <row r="81" spans="1:8" ht="36" customHeight="1">
      <c r="A81" s="33" t="s">
        <v>26</v>
      </c>
      <c r="B81" s="34"/>
      <c r="C81" s="20"/>
      <c r="D81" s="20"/>
      <c r="E81" s="20"/>
      <c r="F81" s="20"/>
      <c r="G81" s="20"/>
      <c r="H81" s="22"/>
    </row>
    <row r="82" spans="1:8" ht="15.75">
      <c r="A82" s="18"/>
      <c r="B82" s="18"/>
      <c r="C82" s="20"/>
      <c r="D82" s="20"/>
      <c r="E82" s="20"/>
      <c r="F82" s="20"/>
      <c r="G82" s="20"/>
      <c r="H82" s="22"/>
    </row>
    <row r="83" spans="1:8" ht="15.75">
      <c r="A83" s="18"/>
      <c r="B83" s="18"/>
      <c r="C83" s="20"/>
      <c r="D83" s="20"/>
      <c r="E83" s="20"/>
      <c r="F83" s="20"/>
      <c r="G83" s="20"/>
      <c r="H83" s="22"/>
    </row>
    <row r="84" spans="1:8" ht="17.25" customHeight="1">
      <c r="A84" s="29" t="s">
        <v>27</v>
      </c>
      <c r="B84" s="29"/>
      <c r="C84" s="20"/>
      <c r="D84" s="20"/>
      <c r="E84" s="20"/>
      <c r="F84" s="20"/>
      <c r="G84" s="20"/>
      <c r="H84" s="22"/>
    </row>
    <row r="85" spans="1:8" ht="15.75">
      <c r="A85" s="18">
        <v>1</v>
      </c>
      <c r="B85" s="18" t="s">
        <v>77</v>
      </c>
      <c r="C85" s="20"/>
      <c r="D85" s="20"/>
      <c r="E85" s="20">
        <v>70000</v>
      </c>
      <c r="F85" s="23">
        <f>E85/12/$G$6</f>
        <v>0.57932440842701827</v>
      </c>
      <c r="G85" s="20"/>
      <c r="H85" s="22"/>
    </row>
    <row r="86" spans="1:8" ht="15.75">
      <c r="A86" s="18"/>
      <c r="B86" s="18"/>
      <c r="C86" s="20"/>
      <c r="D86" s="20"/>
      <c r="E86" s="20"/>
      <c r="F86" s="20"/>
      <c r="G86" s="20"/>
      <c r="H86" s="22"/>
    </row>
    <row r="87" spans="1:8" ht="35.25" customHeight="1">
      <c r="A87" s="29" t="s">
        <v>30</v>
      </c>
      <c r="B87" s="29"/>
      <c r="C87" s="20"/>
      <c r="D87" s="20"/>
      <c r="E87" s="20"/>
      <c r="F87" s="20"/>
      <c r="G87" s="20"/>
      <c r="H87" s="22"/>
    </row>
    <row r="88" spans="1:8" ht="25.5" customHeight="1">
      <c r="A88" s="18">
        <v>1</v>
      </c>
      <c r="B88" s="18" t="s">
        <v>49</v>
      </c>
      <c r="C88" s="20" t="s">
        <v>40</v>
      </c>
      <c r="D88" s="20">
        <v>3</v>
      </c>
      <c r="E88" s="20">
        <v>10800</v>
      </c>
      <c r="F88" s="23">
        <f>E88/12/$G$6</f>
        <v>8.9381480157311399E-2</v>
      </c>
      <c r="G88" s="20" t="s">
        <v>60</v>
      </c>
      <c r="H88" s="22"/>
    </row>
    <row r="89" spans="1:8" ht="47.25">
      <c r="A89" s="18">
        <v>2</v>
      </c>
      <c r="B89" s="18" t="s">
        <v>62</v>
      </c>
      <c r="C89" s="20" t="s">
        <v>40</v>
      </c>
      <c r="D89" s="20">
        <v>250</v>
      </c>
      <c r="E89" s="20">
        <f>D89*250</f>
        <v>62500</v>
      </c>
      <c r="F89" s="23">
        <f>E89/12/$G$6</f>
        <v>0.51725393609555204</v>
      </c>
      <c r="G89" s="20" t="s">
        <v>60</v>
      </c>
      <c r="H89" s="22"/>
    </row>
    <row r="90" spans="1:8" ht="15.75">
      <c r="A90" s="29" t="s">
        <v>78</v>
      </c>
      <c r="B90" s="29"/>
      <c r="C90" s="20"/>
      <c r="D90" s="20"/>
      <c r="E90" s="20"/>
      <c r="F90" s="20"/>
      <c r="G90" s="20"/>
      <c r="H90" s="22"/>
    </row>
    <row r="91" spans="1:8" ht="15.75">
      <c r="A91" s="26"/>
      <c r="B91" s="18"/>
      <c r="C91" s="20"/>
      <c r="D91" s="20"/>
      <c r="E91" s="20"/>
      <c r="F91" s="23"/>
      <c r="G91" s="20"/>
      <c r="H91" s="22"/>
    </row>
    <row r="92" spans="1:8" ht="15.75">
      <c r="A92" s="18"/>
      <c r="B92" s="18"/>
      <c r="C92" s="20"/>
      <c r="D92" s="20"/>
      <c r="E92" s="20"/>
      <c r="F92" s="20"/>
      <c r="G92" s="20"/>
      <c r="H92" s="22"/>
    </row>
    <row r="93" spans="1:8" ht="15.75">
      <c r="A93" s="33" t="s">
        <v>70</v>
      </c>
      <c r="B93" s="34"/>
      <c r="C93" s="35"/>
      <c r="D93" s="35"/>
      <c r="E93" s="36">
        <f>SUM(E9:E91)</f>
        <v>2908800</v>
      </c>
      <c r="F93" s="36">
        <f>SUM(F9:F92)</f>
        <v>24.073411989035876</v>
      </c>
      <c r="G93" s="20"/>
      <c r="H93" s="22"/>
    </row>
    <row r="94" spans="1:8" ht="38.25" customHeight="1">
      <c r="A94" s="22"/>
      <c r="B94" s="22"/>
      <c r="C94" s="22"/>
      <c r="D94" s="22"/>
      <c r="E94" s="22"/>
      <c r="F94" s="22"/>
      <c r="G94" s="22"/>
      <c r="H94" s="22"/>
    </row>
    <row r="95" spans="1:8" ht="15.75">
      <c r="A95" s="22"/>
      <c r="B95" s="22" t="s">
        <v>71</v>
      </c>
      <c r="C95" s="22"/>
      <c r="D95" s="22"/>
      <c r="E95" s="22"/>
      <c r="F95" s="22" t="s">
        <v>72</v>
      </c>
      <c r="G95" s="22"/>
      <c r="H95" s="22"/>
    </row>
    <row r="96" spans="1:8" ht="15.75">
      <c r="A96" s="22"/>
      <c r="B96" s="22"/>
      <c r="C96" s="22"/>
      <c r="D96" s="22"/>
      <c r="E96" s="22"/>
      <c r="F96" s="22"/>
      <c r="G96" s="22"/>
      <c r="H96" s="22"/>
    </row>
    <row r="97" spans="1:8" ht="15.75">
      <c r="A97" s="22"/>
      <c r="B97" s="22"/>
      <c r="C97" s="22"/>
      <c r="D97" s="22"/>
      <c r="E97" s="22"/>
      <c r="F97" s="22"/>
      <c r="G97" s="22"/>
      <c r="H97" s="22"/>
    </row>
    <row r="98" spans="1:8" ht="15.75">
      <c r="A98" s="22"/>
      <c r="B98" s="22" t="s">
        <v>73</v>
      </c>
      <c r="C98" s="22"/>
      <c r="D98" s="22"/>
      <c r="E98" s="22"/>
      <c r="F98" s="22" t="s">
        <v>74</v>
      </c>
      <c r="G98" s="22"/>
      <c r="H98" s="22"/>
    </row>
    <row r="99" spans="1:8" ht="15.75">
      <c r="A99" s="22"/>
      <c r="B99" s="22"/>
      <c r="C99" s="22"/>
      <c r="D99" s="22"/>
      <c r="E99" s="22"/>
      <c r="F99" s="22"/>
      <c r="G99" s="22"/>
      <c r="H99" s="22"/>
    </row>
  </sheetData>
  <mergeCells count="29">
    <mergeCell ref="A24:B24"/>
    <mergeCell ref="A21:B21"/>
    <mergeCell ref="A1:G1"/>
    <mergeCell ref="A3:G3"/>
    <mergeCell ref="A4:G4"/>
    <mergeCell ref="A5:G5"/>
    <mergeCell ref="A6:F6"/>
    <mergeCell ref="A9:B9"/>
    <mergeCell ref="A11:B11"/>
    <mergeCell ref="A13:B13"/>
    <mergeCell ref="A16:B16"/>
    <mergeCell ref="A18:B18"/>
    <mergeCell ref="A27:B27"/>
    <mergeCell ref="A30:B30"/>
    <mergeCell ref="A35:B35"/>
    <mergeCell ref="A38:B38"/>
    <mergeCell ref="A41:B41"/>
    <mergeCell ref="A90:B90"/>
    <mergeCell ref="A81:B81"/>
    <mergeCell ref="A93:B93"/>
    <mergeCell ref="A44:B44"/>
    <mergeCell ref="A47:B47"/>
    <mergeCell ref="A50:B50"/>
    <mergeCell ref="A53:B53"/>
    <mergeCell ref="A57:B57"/>
    <mergeCell ref="A64:B64"/>
    <mergeCell ref="A74:B74"/>
    <mergeCell ref="A84:B84"/>
    <mergeCell ref="A87:B87"/>
  </mergeCells>
  <pageMargins left="0.70866141732283472" right="0.34" top="0.42" bottom="0.28000000000000003" header="0.31496062992125984" footer="0.31496062992125984"/>
  <pageSetup paperSize="9" scale="9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2014-12-22T16:57:11Z</dcterms:modified>
</cp:coreProperties>
</file>