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7" i="1"/>
  <c r="E62" l="1"/>
  <c r="F47"/>
  <c r="E34"/>
  <c r="F10" l="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8"/>
  <c r="F49"/>
  <c r="F50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E51"/>
  <c r="E89" s="1"/>
  <c r="F51" l="1"/>
  <c r="F89" s="1"/>
</calcChain>
</file>

<file path=xl/sharedStrings.xml><?xml version="1.0" encoding="utf-8"?>
<sst xmlns="http://schemas.openxmlformats.org/spreadsheetml/2006/main" count="111" uniqueCount="83">
  <si>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</si>
  <si>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</si>
  <si>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</si>
  <si>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</si>
  <si>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</si>
  <si>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Период выполнен.</t>
  </si>
  <si>
    <t xml:space="preserve">План  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</si>
  <si>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</si>
  <si>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</si>
  <si>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</si>
  <si>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</si>
  <si>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</si>
  <si>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</si>
  <si>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</si>
  <si>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</si>
  <si>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</si>
  <si>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 xml:space="preserve">10. ПЕРЕГОРОДКИ </t>
  </si>
  <si>
    <t>11. ВНУТРЕННЯЯ  ОТДЕЛКА</t>
  </si>
  <si>
    <t xml:space="preserve">12. ПОЛЫ </t>
  </si>
  <si>
    <t xml:space="preserve">14.МУСОРОПРОВОД </t>
  </si>
  <si>
    <t xml:space="preserve">17. ИНДИВИДУАЛЬНЫЕ  ТЕПЛОВЫЕ  ПУНКТЫ, СИСТЕМЫ   ВОДОПОДКАЧКИ </t>
  </si>
  <si>
    <t>13. ОКНА   и    ДВЕРИ</t>
  </si>
  <si>
    <t>15. ВЕНТИЛЯЦИЯ   и   ДЫМОУДАЛЕНИЕ</t>
  </si>
  <si>
    <t>18. ВОДОСНАБЖЕНИЕ, ОТОПЛЕНИЕ , ВОДООТВЕДЕНИЕ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</si>
  <si>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</si>
  <si>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</si>
  <si>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>21. ВНУТРИДОМОВОЕ  ГАЗОВОЕ   ОБОРУДОВАНИЕ</t>
  </si>
  <si>
    <t>22. ЛИФТЫ</t>
  </si>
  <si>
    <t>Тариф на 1 м2</t>
  </si>
  <si>
    <t>23.  ЭНЕРГОСБЕРЕЖЕНИЕ  и ЭНЕРГОЭФФЕКТИВНОСТЬ</t>
  </si>
  <si>
    <t>шт</t>
  </si>
  <si>
    <t>Текущего и капитального ремонта   на 2015 год</t>
  </si>
  <si>
    <t>м²</t>
  </si>
  <si>
    <t>ООО "Образцовое содержание жилья"</t>
  </si>
  <si>
    <t xml:space="preserve">Ремонт мягкой кровли </t>
  </si>
  <si>
    <t>Объект: Жилой многоквартирный дом: ул. Агибалова, 68</t>
  </si>
  <si>
    <t>Окраска маслянной краской металлических частей ограждений и поручней  переходов из лифтового хола на лестничную клетку. Ограждения приямка.</t>
  </si>
  <si>
    <t xml:space="preserve">Окраска стен и потоков после ремонта </t>
  </si>
  <si>
    <t>Ремонт плитки цоколя со стороны двора</t>
  </si>
  <si>
    <t xml:space="preserve">    Гидравлические и тепловые испытания оборудования индивидуальных тепловых пунктов </t>
  </si>
  <si>
    <t>п/м</t>
  </si>
  <si>
    <t>2-3 кв.</t>
  </si>
  <si>
    <t xml:space="preserve">    Промывка системы водоснабжения  для удаления накипно-коррозионных отложений </t>
  </si>
  <si>
    <t>2-3 кв</t>
  </si>
  <si>
    <t xml:space="preserve">Замена  стояков  ХВС   Ду 20 - 25 </t>
  </si>
  <si>
    <t xml:space="preserve">Замена запорной  арматуры на стояках ХВС Ду 20-25 </t>
  </si>
  <si>
    <t>Замена запорной арматуры  на стояках отопления  Ду 20-25</t>
  </si>
  <si>
    <t xml:space="preserve">Тн </t>
  </si>
  <si>
    <t>1-2 кв.</t>
  </si>
  <si>
    <t>2-3кв</t>
  </si>
  <si>
    <t>1-2 кв</t>
  </si>
  <si>
    <t>1-4 кв</t>
  </si>
  <si>
    <t>Установка 2х тар. электросчетчиков</t>
  </si>
  <si>
    <t xml:space="preserve">Замена  ламп  накаливания в светильниках МОП на светодиодные лампы </t>
  </si>
  <si>
    <t>Приобретение , монтаж оборудования  автоматического регулирования тем-ры горячей воды, согласно проекта</t>
  </si>
  <si>
    <t>Демонтаж  старого неработоспособного  оборудования   теплоснабжения (насосы, расширительные баки, эл. шкафы  и т.д. в  техпомещении)</t>
  </si>
  <si>
    <t xml:space="preserve"> Промывка системы теплоснабжения   для удаления накипно-коррозионных отложений</t>
  </si>
  <si>
    <t xml:space="preserve">п/м </t>
  </si>
  <si>
    <t>Плановое техническое обслуживание электрощитовых согласно графика ППР с заменой  дефектных деталей и комплектующих</t>
  </si>
  <si>
    <t xml:space="preserve">Приобретение   и дооснащение  эл.щитовых углекислотными огнетушителями, другими средствами пожаротушения  </t>
  </si>
  <si>
    <t>1кв</t>
  </si>
  <si>
    <t xml:space="preserve">Монтаж  отопления в подъездах  дома </t>
  </si>
  <si>
    <t>1кв.</t>
  </si>
  <si>
    <t xml:space="preserve">Контрольно-диагностические работы  по системам вентиляции и дымоудалению, выявление неработаюших шахт вентиляции С последующим устранением  причин </t>
  </si>
  <si>
    <t xml:space="preserve">шт </t>
  </si>
  <si>
    <t>1-3 кв</t>
  </si>
  <si>
    <t>Приобретение, замена  запорной арматуры, расходных материалов   диаметром  от Ду 15 до                    Ду 25</t>
  </si>
  <si>
    <t>Общая площадь: м2</t>
  </si>
  <si>
    <t>24. БЛАГОУСТРОЙСТВО и ПРОЧИЕ РАБОТЫ</t>
  </si>
  <si>
    <t>Главный инженер</t>
  </si>
  <si>
    <t>В.И. Анашкин</t>
  </si>
  <si>
    <t>Директор</t>
  </si>
  <si>
    <t>Ю.А. Бобровская</t>
  </si>
  <si>
    <t>Итого:</t>
  </si>
  <si>
    <t>Ремонт  стен  в лестничных клетках и холлах лифтовых площадок</t>
  </si>
  <si>
    <t>Ремонт (штукатурка) трещин в лестничной клетке  9, 10 и11 этажей в 3х секциях</t>
  </si>
  <si>
    <t>Замена внутренних подъездных дверей на пластиковые</t>
  </si>
  <si>
    <t>шт.</t>
  </si>
  <si>
    <t xml:space="preserve">Окраска входных дверей в подъезд </t>
  </si>
  <si>
    <t xml:space="preserve">      Капитальный ремонт   системы электроснабжения  с заменой  ВРУ, ПР, кабельных линий   от подъездных ВРУ  до этажных распределителей </t>
  </si>
  <si>
    <t xml:space="preserve">ремонт контура заземления  </t>
  </si>
  <si>
    <t xml:space="preserve">ремонт  молниезащиты </t>
  </si>
  <si>
    <t>ограждение газонов со стороны ул.Рабочей и прокладка дорожки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</si>
</sst>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0" xfId="0" applyFont="1"/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" xfId="0" applyFont="1" applyBorder="1"/>
    <xf numFmtId="0" fontId="7" fillId="0" borderId="5" xfId="0" applyFont="1" applyBorder="1"/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/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9" xfId="0" applyFont="1" applyBorder="1"/>
    <xf numFmtId="3" fontId="8" fillId="0" borderId="9" xfId="0" applyNumberFormat="1" applyFont="1" applyBorder="1"/>
    <xf numFmtId="164" fontId="8" fillId="0" borderId="9" xfId="0" applyNumberFormat="1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tabSelected="1" topLeftCell="A70" workbookViewId="0">
      <selection activeCell="E88" sqref="E88"/>
    </sheetView>
  </sheetViews>
  <sheetFormatPr defaultRowHeight="15"/>
  <cols>
    <col min="1" max="1" width="6.140625" customWidth="1"/>
    <col min="2" max="2" width="49.85546875" customWidth="1"/>
    <col min="3" max="3" width="6.7109375" customWidth="1"/>
    <col min="5" max="6" width="12.7109375" customWidth="1"/>
    <col min="7" max="7" width="12.5703125" customWidth="1"/>
  </cols>
  <sheetData>
    <row r="1" spans="1:9" ht="21">
      <c r="A1" s="6" t="s">
        <v>33</v>
      </c>
      <c r="B1" s="6"/>
      <c r="C1" s="6"/>
      <c r="D1" s="6"/>
      <c r="E1" s="6"/>
      <c r="F1" s="6"/>
      <c r="G1" s="6"/>
      <c r="H1" s="2"/>
      <c r="I1" s="2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8.5">
      <c r="A3" s="7" t="s">
        <v>6</v>
      </c>
      <c r="B3" s="7"/>
      <c r="C3" s="7"/>
      <c r="D3" s="7"/>
      <c r="E3" s="7"/>
      <c r="F3" s="7"/>
      <c r="G3" s="7"/>
      <c r="H3" s="1"/>
      <c r="I3" s="1"/>
    </row>
    <row r="4" spans="1:9" ht="24" customHeight="1">
      <c r="A4" s="8" t="s">
        <v>31</v>
      </c>
      <c r="B4" s="8"/>
      <c r="C4" s="8"/>
      <c r="D4" s="8"/>
      <c r="E4" s="8"/>
      <c r="F4" s="8"/>
      <c r="G4" s="8"/>
    </row>
    <row r="5" spans="1:9" ht="35.25" customHeight="1">
      <c r="A5" s="9" t="s">
        <v>35</v>
      </c>
      <c r="B5" s="9"/>
      <c r="C5" s="9"/>
      <c r="D5" s="9"/>
      <c r="E5" s="9"/>
      <c r="F5" s="9"/>
      <c r="G5" s="9"/>
    </row>
    <row r="6" spans="1:9" ht="21.75" customHeight="1">
      <c r="A6" s="10" t="s">
        <v>67</v>
      </c>
      <c r="B6" s="10"/>
      <c r="C6" s="10"/>
      <c r="D6" s="10"/>
      <c r="E6" s="10"/>
      <c r="F6" s="10"/>
      <c r="G6" s="4">
        <v>9718.1</v>
      </c>
    </row>
    <row r="7" spans="1:9" ht="15.75" customHeight="1" thickBot="1">
      <c r="A7" s="3"/>
      <c r="B7" s="3"/>
      <c r="C7" s="3"/>
      <c r="D7" s="3"/>
      <c r="E7" s="3"/>
      <c r="F7" s="3"/>
      <c r="G7" s="3"/>
    </row>
    <row r="8" spans="1:9" ht="39" customHeight="1" thickBot="1">
      <c r="A8" s="47" t="s">
        <v>0</v>
      </c>
      <c r="B8" s="48" t="s">
        <v>1</v>
      </c>
      <c r="C8" s="48" t="s">
        <v>2</v>
      </c>
      <c r="D8" s="48" t="s">
        <v>3</v>
      </c>
      <c r="E8" s="48" t="s">
        <v>4</v>
      </c>
      <c r="F8" s="48" t="s">
        <v>28</v>
      </c>
      <c r="G8" s="49" t="s">
        <v>5</v>
      </c>
      <c r="H8" s="12"/>
    </row>
    <row r="9" spans="1:9" ht="15.75" customHeight="1">
      <c r="A9" s="44" t="s">
        <v>7</v>
      </c>
      <c r="B9" s="44"/>
      <c r="C9" s="45"/>
      <c r="D9" s="45"/>
      <c r="E9" s="45"/>
      <c r="F9" s="46"/>
      <c r="G9" s="45"/>
      <c r="H9" s="12"/>
    </row>
    <row r="10" spans="1:9" ht="13.5" customHeight="1">
      <c r="A10" s="16"/>
      <c r="B10" s="16"/>
      <c r="C10" s="14"/>
      <c r="D10" s="14"/>
      <c r="E10" s="14"/>
      <c r="F10" s="15">
        <f t="shared" ref="F10:F65" si="0">E10/(12*$G$6)</f>
        <v>0</v>
      </c>
      <c r="G10" s="14"/>
      <c r="H10" s="12"/>
    </row>
    <row r="11" spans="1:9" ht="15.75" customHeight="1">
      <c r="A11" s="16"/>
      <c r="B11" s="16"/>
      <c r="C11" s="14"/>
      <c r="D11" s="14"/>
      <c r="E11" s="14"/>
      <c r="F11" s="15">
        <f t="shared" si="0"/>
        <v>0</v>
      </c>
      <c r="G11" s="14"/>
      <c r="H11" s="12"/>
    </row>
    <row r="12" spans="1:9" ht="15" customHeight="1">
      <c r="A12" s="13" t="s">
        <v>8</v>
      </c>
      <c r="B12" s="13"/>
      <c r="C12" s="14"/>
      <c r="D12" s="14"/>
      <c r="E12" s="14"/>
      <c r="F12" s="15">
        <f t="shared" si="0"/>
        <v>0</v>
      </c>
      <c r="G12" s="14"/>
      <c r="H12" s="17"/>
    </row>
    <row r="13" spans="1:9" ht="17.25" customHeight="1">
      <c r="A13" s="16"/>
      <c r="B13" s="16"/>
      <c r="C13" s="14"/>
      <c r="D13" s="14"/>
      <c r="E13" s="18"/>
      <c r="F13" s="15">
        <f t="shared" si="0"/>
        <v>0</v>
      </c>
      <c r="G13" s="14"/>
      <c r="H13" s="17"/>
    </row>
    <row r="14" spans="1:9" ht="19.5" customHeight="1">
      <c r="A14" s="16"/>
      <c r="B14" s="16"/>
      <c r="C14" s="14"/>
      <c r="D14" s="14"/>
      <c r="E14" s="14"/>
      <c r="F14" s="15">
        <f t="shared" si="0"/>
        <v>0</v>
      </c>
      <c r="G14" s="14"/>
      <c r="H14" s="17"/>
    </row>
    <row r="15" spans="1:9" ht="14.45" customHeight="1">
      <c r="A15" s="13" t="s">
        <v>9</v>
      </c>
      <c r="B15" s="13"/>
      <c r="C15" s="14"/>
      <c r="D15" s="14"/>
      <c r="E15" s="14"/>
      <c r="F15" s="15">
        <f t="shared" si="0"/>
        <v>0</v>
      </c>
      <c r="G15" s="14"/>
      <c r="H15" s="17"/>
    </row>
    <row r="16" spans="1:9" ht="15.75" customHeight="1">
      <c r="A16" s="16"/>
      <c r="B16" s="16"/>
      <c r="C16" s="14"/>
      <c r="D16" s="14"/>
      <c r="E16" s="14"/>
      <c r="F16" s="15">
        <f t="shared" si="0"/>
        <v>0</v>
      </c>
      <c r="G16" s="14"/>
      <c r="H16" s="17"/>
    </row>
    <row r="17" spans="1:8" ht="15.75">
      <c r="A17" s="16"/>
      <c r="B17" s="16"/>
      <c r="C17" s="14"/>
      <c r="D17" s="14"/>
      <c r="E17" s="14"/>
      <c r="F17" s="15">
        <f t="shared" si="0"/>
        <v>0</v>
      </c>
      <c r="G17" s="14"/>
      <c r="H17" s="17"/>
    </row>
    <row r="18" spans="1:8" ht="14.45" customHeight="1">
      <c r="A18" s="13" t="s">
        <v>10</v>
      </c>
      <c r="B18" s="13"/>
      <c r="C18" s="14"/>
      <c r="D18" s="14"/>
      <c r="E18" s="14"/>
      <c r="F18" s="15">
        <f t="shared" si="0"/>
        <v>0</v>
      </c>
      <c r="G18" s="14"/>
      <c r="H18" s="17"/>
    </row>
    <row r="19" spans="1:8" ht="15.75">
      <c r="A19" s="16"/>
      <c r="B19" s="16"/>
      <c r="C19" s="14"/>
      <c r="D19" s="14"/>
      <c r="E19" s="14"/>
      <c r="F19" s="15">
        <f t="shared" si="0"/>
        <v>0</v>
      </c>
      <c r="G19" s="14"/>
      <c r="H19" s="17"/>
    </row>
    <row r="20" spans="1:8" ht="15.75">
      <c r="A20" s="16"/>
      <c r="B20" s="16"/>
      <c r="C20" s="14"/>
      <c r="D20" s="14"/>
      <c r="E20" s="14"/>
      <c r="F20" s="15">
        <f t="shared" si="0"/>
        <v>0</v>
      </c>
      <c r="G20" s="14"/>
      <c r="H20" s="17"/>
    </row>
    <row r="21" spans="1:8" ht="14.45" customHeight="1">
      <c r="A21" s="13" t="s">
        <v>11</v>
      </c>
      <c r="B21" s="13"/>
      <c r="C21" s="14"/>
      <c r="D21" s="14"/>
      <c r="E21" s="14"/>
      <c r="F21" s="15">
        <f t="shared" si="0"/>
        <v>0</v>
      </c>
      <c r="G21" s="14"/>
      <c r="H21" s="17"/>
    </row>
    <row r="22" spans="1:8" ht="15.75">
      <c r="A22" s="16"/>
      <c r="B22" s="16"/>
      <c r="C22" s="14"/>
      <c r="D22" s="14"/>
      <c r="E22" s="14"/>
      <c r="F22" s="15">
        <f t="shared" si="0"/>
        <v>0</v>
      </c>
      <c r="G22" s="14"/>
      <c r="H22" s="17"/>
    </row>
    <row r="23" spans="1:8" ht="15.75">
      <c r="A23" s="16"/>
      <c r="B23" s="16"/>
      <c r="C23" s="14"/>
      <c r="D23" s="14"/>
      <c r="E23" s="14"/>
      <c r="F23" s="15">
        <f t="shared" si="0"/>
        <v>0</v>
      </c>
      <c r="G23" s="14"/>
      <c r="H23" s="17"/>
    </row>
    <row r="24" spans="1:8" ht="14.45" customHeight="1">
      <c r="A24" s="13" t="s">
        <v>12</v>
      </c>
      <c r="B24" s="13"/>
      <c r="C24" s="14"/>
      <c r="D24" s="14"/>
      <c r="E24" s="14"/>
      <c r="F24" s="15">
        <f t="shared" si="0"/>
        <v>0</v>
      </c>
      <c r="G24" s="14"/>
      <c r="H24" s="17"/>
    </row>
    <row r="25" spans="1:8" ht="15.75">
      <c r="A25" s="16"/>
      <c r="B25" s="16"/>
      <c r="C25" s="14"/>
      <c r="D25" s="14"/>
      <c r="E25" s="14"/>
      <c r="F25" s="15">
        <f t="shared" si="0"/>
        <v>0</v>
      </c>
      <c r="G25" s="14"/>
      <c r="H25" s="17"/>
    </row>
    <row r="26" spans="1:8" ht="15.75">
      <c r="A26" s="16"/>
      <c r="B26" s="16"/>
      <c r="C26" s="14"/>
      <c r="D26" s="14"/>
      <c r="E26" s="14"/>
      <c r="F26" s="15">
        <f t="shared" si="0"/>
        <v>0</v>
      </c>
      <c r="G26" s="14"/>
      <c r="H26" s="17"/>
    </row>
    <row r="27" spans="1:8" ht="14.45" customHeight="1">
      <c r="A27" s="13" t="s">
        <v>13</v>
      </c>
      <c r="B27" s="13"/>
      <c r="C27" s="14"/>
      <c r="D27" s="14"/>
      <c r="E27" s="14"/>
      <c r="F27" s="15">
        <f t="shared" si="0"/>
        <v>0</v>
      </c>
      <c r="G27" s="14"/>
      <c r="H27" s="17"/>
    </row>
    <row r="28" spans="1:8" ht="21.75" customHeight="1">
      <c r="A28" s="16"/>
      <c r="B28" s="16" t="s">
        <v>34</v>
      </c>
      <c r="C28" s="14" t="s">
        <v>32</v>
      </c>
      <c r="D28" s="14">
        <v>100</v>
      </c>
      <c r="E28" s="14">
        <v>100000</v>
      </c>
      <c r="F28" s="15">
        <f t="shared" si="0"/>
        <v>0.85750643987336339</v>
      </c>
      <c r="G28" s="14"/>
      <c r="H28" s="17"/>
    </row>
    <row r="29" spans="1:8" ht="20.25" customHeight="1">
      <c r="A29" s="16"/>
      <c r="B29" s="16"/>
      <c r="C29" s="14"/>
      <c r="D29" s="14"/>
      <c r="E29" s="14"/>
      <c r="F29" s="15">
        <f t="shared" si="0"/>
        <v>0</v>
      </c>
      <c r="G29" s="14"/>
      <c r="H29" s="17"/>
    </row>
    <row r="30" spans="1:8" ht="14.45" customHeight="1">
      <c r="A30" s="13" t="s">
        <v>14</v>
      </c>
      <c r="B30" s="13"/>
      <c r="C30" s="14"/>
      <c r="D30" s="14"/>
      <c r="E30" s="14"/>
      <c r="F30" s="15">
        <f t="shared" si="0"/>
        <v>0</v>
      </c>
      <c r="G30" s="14"/>
      <c r="H30" s="17"/>
    </row>
    <row r="31" spans="1:8" ht="15.75">
      <c r="A31" s="16">
        <v>1</v>
      </c>
      <c r="B31" s="16"/>
      <c r="C31" s="14"/>
      <c r="D31" s="14"/>
      <c r="E31" s="14"/>
      <c r="F31" s="15">
        <f t="shared" si="0"/>
        <v>0</v>
      </c>
      <c r="G31" s="14"/>
      <c r="H31" s="17"/>
    </row>
    <row r="32" spans="1:8" ht="14.45" customHeight="1">
      <c r="A32" s="13" t="s">
        <v>15</v>
      </c>
      <c r="B32" s="13"/>
      <c r="C32" s="14"/>
      <c r="D32" s="14"/>
      <c r="E32" s="14"/>
      <c r="F32" s="15">
        <f t="shared" si="0"/>
        <v>0</v>
      </c>
      <c r="G32" s="14"/>
      <c r="H32" s="17"/>
    </row>
    <row r="33" spans="1:8" ht="24.75" customHeight="1">
      <c r="A33" s="16">
        <v>1</v>
      </c>
      <c r="B33" s="16" t="s">
        <v>38</v>
      </c>
      <c r="C33" s="14" t="s">
        <v>32</v>
      </c>
      <c r="D33" s="14">
        <v>20</v>
      </c>
      <c r="E33" s="14">
        <v>12000</v>
      </c>
      <c r="F33" s="15">
        <f t="shared" si="0"/>
        <v>0.1029007727848036</v>
      </c>
      <c r="G33" s="14"/>
      <c r="H33" s="17"/>
    </row>
    <row r="34" spans="1:8" ht="65.25" customHeight="1">
      <c r="A34" s="16">
        <v>2</v>
      </c>
      <c r="B34" s="16" t="s">
        <v>36</v>
      </c>
      <c r="C34" s="14" t="s">
        <v>32</v>
      </c>
      <c r="D34" s="14">
        <v>110</v>
      </c>
      <c r="E34" s="14">
        <f>D34*660</f>
        <v>72600</v>
      </c>
      <c r="F34" s="15">
        <f t="shared" si="0"/>
        <v>0.62254967534806183</v>
      </c>
      <c r="G34" s="14"/>
      <c r="H34" s="17"/>
    </row>
    <row r="35" spans="1:8" ht="17.25" customHeight="1">
      <c r="A35" s="16"/>
      <c r="B35" s="16"/>
      <c r="C35" s="14"/>
      <c r="D35" s="14"/>
      <c r="E35" s="14"/>
      <c r="F35" s="15">
        <f t="shared" si="0"/>
        <v>0</v>
      </c>
      <c r="G35" s="14"/>
      <c r="H35" s="17"/>
    </row>
    <row r="36" spans="1:8" ht="20.45" customHeight="1">
      <c r="A36" s="13" t="s">
        <v>16</v>
      </c>
      <c r="B36" s="13"/>
      <c r="C36" s="14"/>
      <c r="D36" s="14"/>
      <c r="E36" s="14"/>
      <c r="F36" s="15">
        <f t="shared" si="0"/>
        <v>0</v>
      </c>
      <c r="G36" s="14"/>
      <c r="H36" s="17"/>
    </row>
    <row r="37" spans="1:8" ht="15.75">
      <c r="A37" s="16"/>
      <c r="B37" s="16"/>
      <c r="C37" s="14"/>
      <c r="D37" s="14"/>
      <c r="E37" s="14"/>
      <c r="F37" s="15">
        <f t="shared" si="0"/>
        <v>0</v>
      </c>
      <c r="G37" s="14"/>
      <c r="H37" s="17"/>
    </row>
    <row r="38" spans="1:8" ht="14.45" customHeight="1">
      <c r="A38" s="13" t="s">
        <v>17</v>
      </c>
      <c r="B38" s="13"/>
      <c r="C38" s="14"/>
      <c r="D38" s="14"/>
      <c r="E38" s="14"/>
      <c r="F38" s="15">
        <f t="shared" si="0"/>
        <v>0</v>
      </c>
      <c r="G38" s="14"/>
      <c r="H38" s="17"/>
    </row>
    <row r="39" spans="1:8" ht="33.75" customHeight="1">
      <c r="A39" s="16">
        <v>1</v>
      </c>
      <c r="B39" s="16" t="s">
        <v>74</v>
      </c>
      <c r="C39" s="14" t="s">
        <v>32</v>
      </c>
      <c r="D39" s="14">
        <v>180</v>
      </c>
      <c r="E39" s="14">
        <v>28800</v>
      </c>
      <c r="F39" s="15">
        <f t="shared" si="0"/>
        <v>0.24696185468352866</v>
      </c>
      <c r="G39" s="14"/>
      <c r="H39" s="17"/>
    </row>
    <row r="40" spans="1:8" ht="33.75" customHeight="1">
      <c r="A40" s="16">
        <v>2</v>
      </c>
      <c r="B40" s="16" t="s">
        <v>75</v>
      </c>
      <c r="C40" s="14" t="s">
        <v>32</v>
      </c>
      <c r="D40" s="14">
        <v>80</v>
      </c>
      <c r="E40" s="14">
        <v>12800</v>
      </c>
      <c r="F40" s="15">
        <f t="shared" si="0"/>
        <v>0.10976082430379051</v>
      </c>
      <c r="G40" s="14"/>
      <c r="H40" s="17"/>
    </row>
    <row r="41" spans="1:8" ht="22.5" customHeight="1">
      <c r="A41" s="16">
        <v>3</v>
      </c>
      <c r="B41" s="16" t="s">
        <v>37</v>
      </c>
      <c r="C41" s="14" t="s">
        <v>32</v>
      </c>
      <c r="D41" s="14">
        <v>120</v>
      </c>
      <c r="E41" s="14">
        <v>19200</v>
      </c>
      <c r="F41" s="15">
        <f t="shared" si="0"/>
        <v>0.16464123645568576</v>
      </c>
      <c r="G41" s="14"/>
      <c r="H41" s="17"/>
    </row>
    <row r="42" spans="1:8" ht="22.15" customHeight="1">
      <c r="A42" s="13" t="s">
        <v>18</v>
      </c>
      <c r="B42" s="13"/>
      <c r="C42" s="14"/>
      <c r="D42" s="14"/>
      <c r="E42" s="14"/>
      <c r="F42" s="15">
        <f t="shared" si="0"/>
        <v>0</v>
      </c>
      <c r="G42" s="14"/>
      <c r="H42" s="17"/>
    </row>
    <row r="43" spans="1:8" ht="15.75">
      <c r="A43" s="16"/>
      <c r="B43" s="16"/>
      <c r="C43" s="14"/>
      <c r="D43" s="14"/>
      <c r="E43" s="14"/>
      <c r="F43" s="15">
        <f t="shared" si="0"/>
        <v>0</v>
      </c>
      <c r="G43" s="14"/>
      <c r="H43" s="17"/>
    </row>
    <row r="44" spans="1:8" ht="14.45" customHeight="1">
      <c r="A44" s="19" t="s">
        <v>21</v>
      </c>
      <c r="B44" s="19"/>
      <c r="C44" s="20"/>
      <c r="D44" s="14"/>
      <c r="E44" s="14"/>
      <c r="F44" s="15">
        <f t="shared" si="0"/>
        <v>0</v>
      </c>
      <c r="G44" s="14"/>
      <c r="H44" s="17"/>
    </row>
    <row r="45" spans="1:8" ht="31.5">
      <c r="A45" s="16">
        <v>1</v>
      </c>
      <c r="B45" s="16" t="s">
        <v>76</v>
      </c>
      <c r="C45" s="14" t="s">
        <v>77</v>
      </c>
      <c r="D45" s="14">
        <v>3</v>
      </c>
      <c r="E45" s="14">
        <v>60000</v>
      </c>
      <c r="F45" s="15">
        <f t="shared" si="0"/>
        <v>0.51450386392401803</v>
      </c>
      <c r="G45" s="14"/>
      <c r="H45" s="17"/>
    </row>
    <row r="46" spans="1:8" ht="15.75">
      <c r="A46" s="16">
        <v>2</v>
      </c>
      <c r="B46" s="16" t="s">
        <v>78</v>
      </c>
      <c r="C46" s="14" t="s">
        <v>77</v>
      </c>
      <c r="D46" s="14">
        <v>3</v>
      </c>
      <c r="E46" s="14">
        <v>8000</v>
      </c>
      <c r="F46" s="15">
        <f t="shared" si="0"/>
        <v>6.8600515189869066E-2</v>
      </c>
      <c r="G46" s="14"/>
      <c r="H46" s="17"/>
    </row>
    <row r="47" spans="1:8" ht="14.45" customHeight="1">
      <c r="A47" s="24" t="s">
        <v>19</v>
      </c>
      <c r="B47" s="25"/>
      <c r="C47" s="14"/>
      <c r="D47" s="14"/>
      <c r="E47" s="14"/>
      <c r="F47" s="15">
        <f t="shared" si="0"/>
        <v>0</v>
      </c>
      <c r="G47" s="14"/>
      <c r="H47" s="17"/>
    </row>
    <row r="48" spans="1:8" ht="15.75">
      <c r="A48" s="16"/>
      <c r="B48" s="16"/>
      <c r="C48" s="14"/>
      <c r="D48" s="14"/>
      <c r="E48" s="14"/>
      <c r="F48" s="15">
        <f t="shared" si="0"/>
        <v>0</v>
      </c>
      <c r="G48" s="14"/>
      <c r="H48" s="17"/>
    </row>
    <row r="49" spans="1:8" ht="15.75">
      <c r="A49" s="16"/>
      <c r="B49" s="16"/>
      <c r="C49" s="14"/>
      <c r="D49" s="14"/>
      <c r="E49" s="14"/>
      <c r="F49" s="15">
        <f t="shared" si="0"/>
        <v>0</v>
      </c>
      <c r="G49" s="14"/>
      <c r="H49" s="17"/>
    </row>
    <row r="50" spans="1:8" ht="18.600000000000001" customHeight="1">
      <c r="A50" s="13" t="s">
        <v>22</v>
      </c>
      <c r="B50" s="13"/>
      <c r="C50" s="14"/>
      <c r="D50" s="14"/>
      <c r="E50" s="14"/>
      <c r="F50" s="15">
        <f t="shared" si="0"/>
        <v>0</v>
      </c>
      <c r="G50" s="14"/>
      <c r="H50" s="17"/>
    </row>
    <row r="51" spans="1:8" ht="72" customHeight="1">
      <c r="A51" s="21">
        <v>1</v>
      </c>
      <c r="B51" s="16" t="s">
        <v>63</v>
      </c>
      <c r="C51" s="14" t="s">
        <v>64</v>
      </c>
      <c r="D51" s="14">
        <v>30</v>
      </c>
      <c r="E51" s="14">
        <f>D51*400</f>
        <v>12000</v>
      </c>
      <c r="F51" s="15">
        <f t="shared" si="0"/>
        <v>0.1029007727848036</v>
      </c>
      <c r="G51" s="22" t="s">
        <v>65</v>
      </c>
      <c r="H51" s="17"/>
    </row>
    <row r="52" spans="1:8" ht="15.75">
      <c r="A52" s="16"/>
      <c r="B52" s="16"/>
      <c r="C52" s="14"/>
      <c r="D52" s="14"/>
      <c r="E52" s="14"/>
      <c r="F52" s="15">
        <f t="shared" si="0"/>
        <v>0</v>
      </c>
      <c r="G52" s="14"/>
      <c r="H52" s="17"/>
    </row>
    <row r="53" spans="1:8" ht="39" customHeight="1">
      <c r="A53" s="13" t="s">
        <v>20</v>
      </c>
      <c r="B53" s="13"/>
      <c r="C53" s="14"/>
      <c r="D53" s="14"/>
      <c r="E53" s="14"/>
      <c r="F53" s="15">
        <f t="shared" si="0"/>
        <v>0</v>
      </c>
      <c r="G53" s="14"/>
      <c r="H53" s="17"/>
    </row>
    <row r="54" spans="1:8" ht="47.25">
      <c r="A54" s="21">
        <v>1</v>
      </c>
      <c r="B54" s="21" t="s">
        <v>39</v>
      </c>
      <c r="C54" s="14" t="s">
        <v>40</v>
      </c>
      <c r="D54" s="14">
        <v>67</v>
      </c>
      <c r="E54" s="14"/>
      <c r="F54" s="15">
        <f t="shared" si="0"/>
        <v>0</v>
      </c>
      <c r="G54" s="14" t="s">
        <v>41</v>
      </c>
      <c r="H54" s="17"/>
    </row>
    <row r="55" spans="1:8" ht="15.75">
      <c r="A55" s="16">
        <v>2</v>
      </c>
      <c r="B55" s="16"/>
      <c r="C55" s="14"/>
      <c r="D55" s="14"/>
      <c r="E55" s="14"/>
      <c r="F55" s="15">
        <f t="shared" si="0"/>
        <v>0</v>
      </c>
      <c r="G55" s="14"/>
      <c r="H55" s="17"/>
    </row>
    <row r="56" spans="1:8" ht="30.75" customHeight="1">
      <c r="A56" s="13" t="s">
        <v>23</v>
      </c>
      <c r="B56" s="13"/>
      <c r="C56" s="14"/>
      <c r="D56" s="14"/>
      <c r="E56" s="14"/>
      <c r="F56" s="15">
        <f t="shared" si="0"/>
        <v>0</v>
      </c>
      <c r="G56" s="14"/>
      <c r="H56" s="17"/>
    </row>
    <row r="57" spans="1:8" ht="36.75" customHeight="1">
      <c r="A57" s="14">
        <v>1</v>
      </c>
      <c r="B57" s="16" t="s">
        <v>42</v>
      </c>
      <c r="C57" s="14" t="s">
        <v>40</v>
      </c>
      <c r="D57" s="14">
        <v>210</v>
      </c>
      <c r="E57" s="14"/>
      <c r="F57" s="15">
        <f t="shared" si="0"/>
        <v>0</v>
      </c>
      <c r="G57" s="14" t="s">
        <v>43</v>
      </c>
      <c r="H57" s="17"/>
    </row>
    <row r="58" spans="1:8" ht="15.75">
      <c r="A58" s="14">
        <v>2</v>
      </c>
      <c r="B58" s="16" t="s">
        <v>44</v>
      </c>
      <c r="C58" s="14" t="s">
        <v>40</v>
      </c>
      <c r="D58" s="14">
        <v>250</v>
      </c>
      <c r="E58" s="14">
        <v>270000</v>
      </c>
      <c r="F58" s="15">
        <f t="shared" si="0"/>
        <v>2.3152673876580812</v>
      </c>
      <c r="G58" s="14" t="s">
        <v>43</v>
      </c>
      <c r="H58" s="17"/>
    </row>
    <row r="59" spans="1:8" ht="36.75" customHeight="1">
      <c r="A59" s="14">
        <v>3</v>
      </c>
      <c r="B59" s="16" t="s">
        <v>45</v>
      </c>
      <c r="C59" s="14" t="s">
        <v>30</v>
      </c>
      <c r="D59" s="14">
        <v>54</v>
      </c>
      <c r="E59" s="14">
        <v>12000</v>
      </c>
      <c r="F59" s="15">
        <f t="shared" si="0"/>
        <v>0.1029007727848036</v>
      </c>
      <c r="G59" s="14" t="s">
        <v>43</v>
      </c>
      <c r="H59" s="17"/>
    </row>
    <row r="60" spans="1:8" ht="31.5">
      <c r="A60" s="14">
        <v>4</v>
      </c>
      <c r="B60" s="16" t="s">
        <v>46</v>
      </c>
      <c r="C60" s="14" t="s">
        <v>30</v>
      </c>
      <c r="D60" s="14">
        <v>62</v>
      </c>
      <c r="E60" s="14">
        <v>12400</v>
      </c>
      <c r="F60" s="15">
        <f t="shared" si="0"/>
        <v>0.10633079854429706</v>
      </c>
      <c r="G60" s="14" t="s">
        <v>43</v>
      </c>
      <c r="H60" s="17"/>
    </row>
    <row r="61" spans="1:8" ht="63">
      <c r="A61" s="14">
        <v>5</v>
      </c>
      <c r="B61" s="16" t="s">
        <v>55</v>
      </c>
      <c r="C61" s="14" t="s">
        <v>47</v>
      </c>
      <c r="D61" s="14">
        <v>2</v>
      </c>
      <c r="E61" s="14">
        <v>10500</v>
      </c>
      <c r="F61" s="15">
        <f t="shared" si="0"/>
        <v>9.003817618670315E-2</v>
      </c>
      <c r="G61" s="14" t="s">
        <v>48</v>
      </c>
      <c r="H61" s="17"/>
    </row>
    <row r="62" spans="1:8" ht="47.25">
      <c r="A62" s="14">
        <v>6</v>
      </c>
      <c r="B62" s="16" t="s">
        <v>66</v>
      </c>
      <c r="C62" s="28" t="s">
        <v>30</v>
      </c>
      <c r="D62" s="28">
        <v>60</v>
      </c>
      <c r="E62" s="28">
        <f>60*250</f>
        <v>15000</v>
      </c>
      <c r="F62" s="29">
        <f t="shared" si="0"/>
        <v>0.12862596598100451</v>
      </c>
      <c r="G62" s="28" t="s">
        <v>49</v>
      </c>
      <c r="H62" s="50"/>
    </row>
    <row r="63" spans="1:8" ht="31.5">
      <c r="A63" s="14">
        <v>7</v>
      </c>
      <c r="B63" s="16" t="s">
        <v>56</v>
      </c>
      <c r="C63" s="14" t="s">
        <v>57</v>
      </c>
      <c r="D63" s="14">
        <v>310</v>
      </c>
      <c r="E63" s="14"/>
      <c r="F63" s="15">
        <f t="shared" si="0"/>
        <v>0</v>
      </c>
      <c r="G63" s="14" t="s">
        <v>43</v>
      </c>
      <c r="H63" s="17"/>
    </row>
    <row r="64" spans="1:8" ht="15.75">
      <c r="A64" s="14">
        <v>8</v>
      </c>
      <c r="B64" s="16" t="s">
        <v>61</v>
      </c>
      <c r="C64" s="14"/>
      <c r="D64" s="14"/>
      <c r="E64" s="14">
        <v>45000</v>
      </c>
      <c r="F64" s="15">
        <f t="shared" si="0"/>
        <v>0.38587789794301353</v>
      </c>
      <c r="G64" s="14" t="s">
        <v>62</v>
      </c>
      <c r="H64" s="17"/>
    </row>
    <row r="65" spans="1:14" ht="15.75">
      <c r="A65" s="14"/>
      <c r="B65" s="16"/>
      <c r="C65" s="14"/>
      <c r="D65" s="14"/>
      <c r="E65" s="14"/>
      <c r="F65" s="15">
        <f t="shared" si="0"/>
        <v>0</v>
      </c>
      <c r="G65" s="14"/>
      <c r="H65" s="17"/>
    </row>
    <row r="66" spans="1:14" ht="32.450000000000003" customHeight="1">
      <c r="A66" s="24" t="s">
        <v>24</v>
      </c>
      <c r="B66" s="25"/>
      <c r="C66" s="14"/>
      <c r="D66" s="14"/>
      <c r="E66" s="14"/>
      <c r="F66" s="15">
        <f t="shared" ref="F66:F88" si="1">E66/(12*$G$6)</f>
        <v>0</v>
      </c>
      <c r="G66" s="14"/>
      <c r="H66" s="17"/>
    </row>
    <row r="67" spans="1:14" ht="47.25">
      <c r="A67" s="14">
        <v>1</v>
      </c>
      <c r="B67" s="16" t="s">
        <v>54</v>
      </c>
      <c r="C67" s="14" t="s">
        <v>30</v>
      </c>
      <c r="D67" s="14">
        <v>3</v>
      </c>
      <c r="E67" s="14">
        <v>750000</v>
      </c>
      <c r="F67" s="15">
        <f t="shared" si="1"/>
        <v>6.4312982990502254</v>
      </c>
      <c r="G67" s="14" t="s">
        <v>43</v>
      </c>
      <c r="H67" s="17"/>
      <c r="M67" s="5"/>
      <c r="N67" s="5"/>
    </row>
    <row r="68" spans="1:14" ht="15.75">
      <c r="A68" s="23"/>
      <c r="B68" s="23"/>
      <c r="C68" s="14"/>
      <c r="D68" s="14"/>
      <c r="E68" s="14"/>
      <c r="F68" s="15">
        <f t="shared" si="1"/>
        <v>0</v>
      </c>
      <c r="G68" s="14"/>
      <c r="H68" s="17"/>
    </row>
    <row r="69" spans="1:14" ht="48.6" customHeight="1">
      <c r="A69" s="24" t="s">
        <v>25</v>
      </c>
      <c r="B69" s="26"/>
      <c r="C69" s="14"/>
      <c r="D69" s="14"/>
      <c r="E69" s="14"/>
      <c r="F69" s="15">
        <f t="shared" si="1"/>
        <v>0</v>
      </c>
      <c r="G69" s="14"/>
      <c r="H69" s="17"/>
    </row>
    <row r="70" spans="1:14" ht="63">
      <c r="A70" s="14">
        <v>1</v>
      </c>
      <c r="B70" s="27" t="s">
        <v>79</v>
      </c>
      <c r="C70" s="28" t="s">
        <v>30</v>
      </c>
      <c r="D70" s="28">
        <v>2</v>
      </c>
      <c r="E70" s="28">
        <v>783000</v>
      </c>
      <c r="F70" s="29">
        <f t="shared" si="1"/>
        <v>6.7142754242084353</v>
      </c>
      <c r="G70" s="28" t="s">
        <v>50</v>
      </c>
      <c r="H70" s="17"/>
    </row>
    <row r="71" spans="1:14" ht="47.25">
      <c r="A71" s="23">
        <v>1</v>
      </c>
      <c r="B71" s="27" t="s">
        <v>58</v>
      </c>
      <c r="C71" s="28" t="s">
        <v>30</v>
      </c>
      <c r="D71" s="28">
        <v>2</v>
      </c>
      <c r="E71" s="28">
        <v>36000</v>
      </c>
      <c r="F71" s="29">
        <f t="shared" si="1"/>
        <v>0.30870231835441081</v>
      </c>
      <c r="G71" s="28" t="s">
        <v>51</v>
      </c>
      <c r="H71" s="17"/>
      <c r="L71" s="5"/>
    </row>
    <row r="72" spans="1:14" ht="47.25">
      <c r="A72" s="23">
        <v>2</v>
      </c>
      <c r="B72" s="16" t="s">
        <v>59</v>
      </c>
      <c r="C72" s="14" t="s">
        <v>30</v>
      </c>
      <c r="D72" s="14">
        <v>2</v>
      </c>
      <c r="E72" s="14">
        <v>12000</v>
      </c>
      <c r="F72" s="15">
        <f t="shared" si="1"/>
        <v>0.1029007727848036</v>
      </c>
      <c r="G72" s="14" t="s">
        <v>60</v>
      </c>
      <c r="H72" s="17"/>
    </row>
    <row r="73" spans="1:14" ht="24" customHeight="1">
      <c r="A73" s="23">
        <v>3</v>
      </c>
      <c r="B73" s="27" t="s">
        <v>80</v>
      </c>
      <c r="C73" s="28" t="s">
        <v>30</v>
      </c>
      <c r="D73" s="28">
        <v>2</v>
      </c>
      <c r="E73" s="28">
        <v>52000</v>
      </c>
      <c r="F73" s="29">
        <f t="shared" si="1"/>
        <v>0.44590334873414894</v>
      </c>
      <c r="G73" s="28" t="s">
        <v>49</v>
      </c>
      <c r="H73" s="17"/>
    </row>
    <row r="74" spans="1:14" ht="21.75" customHeight="1">
      <c r="A74" s="23">
        <v>4</v>
      </c>
      <c r="B74" s="27" t="s">
        <v>81</v>
      </c>
      <c r="C74" s="28" t="s">
        <v>30</v>
      </c>
      <c r="D74" s="28">
        <v>2</v>
      </c>
      <c r="E74" s="28">
        <v>38000</v>
      </c>
      <c r="F74" s="29">
        <f t="shared" si="1"/>
        <v>0.32585244715187806</v>
      </c>
      <c r="G74" s="28" t="s">
        <v>49</v>
      </c>
      <c r="H74" s="17"/>
    </row>
    <row r="75" spans="1:14" ht="15.75">
      <c r="A75" s="23"/>
      <c r="B75" s="23"/>
      <c r="C75" s="14"/>
      <c r="D75" s="14"/>
      <c r="E75" s="14"/>
      <c r="F75" s="15">
        <f t="shared" si="1"/>
        <v>0</v>
      </c>
      <c r="G75" s="14"/>
      <c r="H75" s="17"/>
    </row>
    <row r="76" spans="1:14" ht="29.45" customHeight="1">
      <c r="A76" s="13" t="s">
        <v>26</v>
      </c>
      <c r="B76" s="13"/>
      <c r="C76" s="14"/>
      <c r="D76" s="14"/>
      <c r="E76" s="14"/>
      <c r="F76" s="15">
        <f t="shared" si="1"/>
        <v>0</v>
      </c>
      <c r="G76" s="14"/>
      <c r="H76" s="17"/>
    </row>
    <row r="77" spans="1:14" ht="15.75">
      <c r="A77" s="14"/>
      <c r="B77" s="16"/>
      <c r="C77" s="14"/>
      <c r="D77" s="14"/>
      <c r="E77" s="14"/>
      <c r="F77" s="15">
        <f t="shared" si="1"/>
        <v>0</v>
      </c>
      <c r="G77" s="14"/>
      <c r="H77" s="17"/>
    </row>
    <row r="78" spans="1:14" ht="15.75">
      <c r="A78" s="23"/>
      <c r="B78" s="23"/>
      <c r="C78" s="14"/>
      <c r="D78" s="14"/>
      <c r="E78" s="14"/>
      <c r="F78" s="15">
        <f t="shared" si="1"/>
        <v>0</v>
      </c>
      <c r="G78" s="14"/>
      <c r="H78" s="17"/>
    </row>
    <row r="79" spans="1:14" ht="14.45" customHeight="1">
      <c r="A79" s="13" t="s">
        <v>27</v>
      </c>
      <c r="B79" s="13"/>
      <c r="C79" s="14"/>
      <c r="D79" s="14"/>
      <c r="E79" s="14"/>
      <c r="F79" s="15">
        <f t="shared" si="1"/>
        <v>0</v>
      </c>
      <c r="G79" s="14"/>
      <c r="H79" s="17"/>
    </row>
    <row r="80" spans="1:14" ht="15.75">
      <c r="A80" s="23"/>
      <c r="B80" s="16"/>
      <c r="C80" s="14"/>
      <c r="D80" s="14"/>
      <c r="E80" s="14"/>
      <c r="F80" s="15">
        <f t="shared" si="1"/>
        <v>0</v>
      </c>
      <c r="G80" s="14"/>
      <c r="H80" s="17"/>
    </row>
    <row r="81" spans="1:8" ht="15.75">
      <c r="A81" s="23"/>
      <c r="B81" s="23"/>
      <c r="C81" s="14"/>
      <c r="D81" s="14"/>
      <c r="E81" s="14"/>
      <c r="F81" s="15">
        <f t="shared" si="1"/>
        <v>0</v>
      </c>
      <c r="G81" s="14"/>
      <c r="H81" s="17"/>
    </row>
    <row r="82" spans="1:8" ht="26.25" customHeight="1">
      <c r="A82" s="30" t="s">
        <v>29</v>
      </c>
      <c r="B82" s="31"/>
      <c r="C82" s="14"/>
      <c r="D82" s="14"/>
      <c r="E82" s="14"/>
      <c r="F82" s="15">
        <f t="shared" si="1"/>
        <v>0</v>
      </c>
      <c r="G82" s="14"/>
      <c r="H82" s="17"/>
    </row>
    <row r="83" spans="1:8" ht="15.75">
      <c r="A83" s="14">
        <v>1</v>
      </c>
      <c r="B83" s="16" t="s">
        <v>52</v>
      </c>
      <c r="C83" s="14" t="s">
        <v>30</v>
      </c>
      <c r="D83" s="14">
        <v>3</v>
      </c>
      <c r="E83" s="14">
        <v>10800</v>
      </c>
      <c r="F83" s="15">
        <f t="shared" si="1"/>
        <v>9.261069550632324E-2</v>
      </c>
      <c r="G83" s="14" t="s">
        <v>50</v>
      </c>
      <c r="H83" s="17"/>
    </row>
    <row r="84" spans="1:8" ht="34.5" customHeight="1">
      <c r="A84" s="14">
        <v>2</v>
      </c>
      <c r="B84" s="16" t="s">
        <v>53</v>
      </c>
      <c r="C84" s="14" t="s">
        <v>30</v>
      </c>
      <c r="D84" s="14">
        <v>51</v>
      </c>
      <c r="E84" s="14">
        <v>13200</v>
      </c>
      <c r="F84" s="15">
        <f t="shared" si="1"/>
        <v>0.11319085006328396</v>
      </c>
      <c r="G84" s="14" t="s">
        <v>50</v>
      </c>
      <c r="H84" s="17"/>
    </row>
    <row r="85" spans="1:8" ht="15.75">
      <c r="A85" s="23"/>
      <c r="B85" s="16"/>
      <c r="C85" s="14"/>
      <c r="D85" s="14"/>
      <c r="E85" s="14"/>
      <c r="F85" s="15">
        <f t="shared" si="1"/>
        <v>0</v>
      </c>
      <c r="G85" s="14"/>
      <c r="H85" s="17"/>
    </row>
    <row r="86" spans="1:8" ht="25.5" customHeight="1">
      <c r="A86" s="19" t="s">
        <v>68</v>
      </c>
      <c r="B86" s="19"/>
      <c r="C86" s="14"/>
      <c r="D86" s="14"/>
      <c r="E86" s="14"/>
      <c r="F86" s="15">
        <f t="shared" si="1"/>
        <v>0</v>
      </c>
      <c r="G86" s="14"/>
      <c r="H86" s="17"/>
    </row>
    <row r="87" spans="1:8" ht="35.25" customHeight="1">
      <c r="A87" s="32"/>
      <c r="B87" s="11" t="s">
        <v>82</v>
      </c>
      <c r="C87" s="22" t="s">
        <v>40</v>
      </c>
      <c r="D87" s="22">
        <v>60</v>
      </c>
      <c r="E87" s="22">
        <f>34800+6000</f>
        <v>40800</v>
      </c>
      <c r="F87" s="15">
        <f t="shared" si="1"/>
        <v>0.34986262746833224</v>
      </c>
      <c r="G87" s="22"/>
      <c r="H87" s="17"/>
    </row>
    <row r="88" spans="1:8" ht="16.5" thickBot="1">
      <c r="A88" s="33"/>
      <c r="B88" s="34"/>
      <c r="C88" s="35"/>
      <c r="D88" s="35"/>
      <c r="E88" s="35"/>
      <c r="F88" s="36">
        <f t="shared" si="1"/>
        <v>0</v>
      </c>
      <c r="G88" s="35"/>
      <c r="H88" s="17"/>
    </row>
    <row r="89" spans="1:8" ht="24.75" customHeight="1" thickBot="1">
      <c r="A89" s="37"/>
      <c r="B89" s="38" t="s">
        <v>73</v>
      </c>
      <c r="C89" s="39"/>
      <c r="D89" s="40"/>
      <c r="E89" s="41">
        <f>SUM(E10:E88)</f>
        <v>2426100</v>
      </c>
      <c r="F89" s="42">
        <f>SUM(F10:F88)</f>
        <v>20.803963737767667</v>
      </c>
      <c r="G89" s="43"/>
      <c r="H89" s="17"/>
    </row>
    <row r="90" spans="1:8" ht="47.25" customHeight="1">
      <c r="A90" s="17"/>
      <c r="B90" s="17"/>
      <c r="C90" s="17"/>
      <c r="D90" s="17"/>
      <c r="E90" s="17"/>
      <c r="F90" s="17"/>
      <c r="G90" s="17"/>
      <c r="H90" s="17"/>
    </row>
    <row r="91" spans="1:8" ht="15.75">
      <c r="A91" s="17"/>
      <c r="B91" s="17" t="s">
        <v>69</v>
      </c>
      <c r="C91" s="17"/>
      <c r="D91" s="17"/>
      <c r="E91" s="17"/>
      <c r="F91" s="17" t="s">
        <v>70</v>
      </c>
      <c r="G91" s="17"/>
      <c r="H91" s="17"/>
    </row>
    <row r="92" spans="1:8" ht="15.75">
      <c r="A92" s="17"/>
      <c r="B92" s="17"/>
      <c r="C92" s="17"/>
      <c r="D92" s="17"/>
      <c r="E92" s="17"/>
      <c r="F92" s="17"/>
      <c r="G92" s="17"/>
      <c r="H92" s="17"/>
    </row>
    <row r="93" spans="1:8" ht="15.75">
      <c r="A93" s="17"/>
      <c r="B93" s="17"/>
      <c r="C93" s="17"/>
      <c r="D93" s="17"/>
      <c r="E93" s="17"/>
      <c r="F93" s="17"/>
      <c r="G93" s="17"/>
      <c r="H93" s="17"/>
    </row>
    <row r="94" spans="1:8" ht="15.75">
      <c r="A94" s="17"/>
      <c r="B94" s="17" t="s">
        <v>71</v>
      </c>
      <c r="C94" s="17"/>
      <c r="D94" s="17"/>
      <c r="E94" s="17"/>
      <c r="F94" s="17" t="s">
        <v>72</v>
      </c>
      <c r="G94" s="17"/>
      <c r="H94" s="17"/>
    </row>
    <row r="95" spans="1:8" ht="15.75">
      <c r="A95" s="17"/>
      <c r="B95" s="17"/>
      <c r="C95" s="17"/>
      <c r="D95" s="17"/>
      <c r="E95" s="17"/>
      <c r="F95" s="17"/>
      <c r="G95" s="17"/>
      <c r="H95" s="17"/>
    </row>
  </sheetData>
  <mergeCells count="29">
    <mergeCell ref="B89:C89"/>
    <mergeCell ref="A86:B86"/>
    <mergeCell ref="A42:B42"/>
    <mergeCell ref="A47:B47"/>
    <mergeCell ref="A50:B50"/>
    <mergeCell ref="A53:B53"/>
    <mergeCell ref="A44:B44"/>
    <mergeCell ref="A79:B79"/>
    <mergeCell ref="A82:B82"/>
    <mergeCell ref="A1:G1"/>
    <mergeCell ref="A3:G3"/>
    <mergeCell ref="A4:G4"/>
    <mergeCell ref="A5:G5"/>
    <mergeCell ref="A6:F6"/>
    <mergeCell ref="A9:B9"/>
    <mergeCell ref="A12:B12"/>
    <mergeCell ref="A15:B15"/>
    <mergeCell ref="A18:B18"/>
    <mergeCell ref="A21:B21"/>
    <mergeCell ref="A24:B24"/>
    <mergeCell ref="A27:B27"/>
    <mergeCell ref="A30:B30"/>
    <mergeCell ref="A32:B32"/>
    <mergeCell ref="A36:B36"/>
    <mergeCell ref="A38:B38"/>
    <mergeCell ref="A56:B56"/>
    <mergeCell ref="A66:B66"/>
    <mergeCell ref="A69:B69"/>
    <mergeCell ref="A76:B76"/>
  </mergeCells>
  <pageMargins left="0.70866141732283472" right="0.31496062992125984" top="0.31496062992125984" bottom="0.31496062992125984" header="0.31496062992125984" footer="0.31496062992125984"/>
  <pageSetup paperSize="9" scale="84" fitToHeight="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2014-12-22T16:56:49Z</dcterms:modified>
</cp:coreProperties>
</file>